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f.goffinet\Documents\Webwin\"/>
    </mc:Choice>
  </mc:AlternateContent>
  <xr:revisionPtr revIDLastSave="0" documentId="8_{085F36DF-79E9-4CCB-AC9B-0A68BFD29723}" xr6:coauthVersionLast="47" xr6:coauthVersionMax="47" xr10:uidLastSave="{00000000-0000-0000-0000-000000000000}"/>
  <bookViews>
    <workbookView showSheetTabs="0" xWindow="-28920" yWindow="-1230" windowWidth="29040" windowHeight="15840" tabRatio="932" xr2:uid="{00000000-000D-0000-FFFF-FFFF00000000}"/>
  </bookViews>
  <sheets>
    <sheet name="Home" sheetId="227" r:id="rId1"/>
    <sheet name="2" sheetId="224" r:id="rId2"/>
    <sheet name="2a" sheetId="223" r:id="rId3"/>
    <sheet name="calc" sheetId="138" state="veryHidden" r:id="rId4"/>
  </sheets>
  <definedNames>
    <definedName name="_xlnm.Print_Area" localSheetId="1">'2'!$B$2:$E$40</definedName>
    <definedName name="_xlnm.Print_Area" localSheetId="2">'2a'!$B$12:$C$238</definedName>
    <definedName name="_xlnm.Print_Area" localSheetId="0">Home!$C$3:$R$25</definedName>
    <definedName name="_xlnm.Print_Titles" localSheetId="2">'2a'!$9:$12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38" l="1"/>
  <c r="E4" i="224" l="1"/>
  <c r="E7" i="224" s="1"/>
  <c r="G20" i="224"/>
  <c r="G21" i="224"/>
  <c r="G22" i="224"/>
  <c r="G23" i="224"/>
  <c r="H34" i="224"/>
  <c r="H7" i="224"/>
  <c r="B26" i="224" s="1"/>
  <c r="H8" i="224"/>
  <c r="B14" i="224" s="1"/>
  <c r="H9" i="224"/>
  <c r="B36" i="224" s="1"/>
  <c r="H10" i="224"/>
  <c r="B23" i="224" s="1"/>
  <c r="D13" i="224"/>
  <c r="D26" i="224" s="1"/>
  <c r="D14" i="224"/>
  <c r="D15" i="224"/>
  <c r="D16" i="224"/>
  <c r="E29" i="224" s="1"/>
  <c r="H35" i="224"/>
  <c r="H36" i="224"/>
  <c r="H37" i="224"/>
  <c r="B28" i="224"/>
  <c r="B22" i="224"/>
  <c r="B15" i="224" l="1"/>
  <c r="B13" i="224"/>
  <c r="B20" i="224"/>
  <c r="B34" i="224"/>
  <c r="D28" i="224"/>
  <c r="E26" i="224"/>
  <c r="D27" i="224"/>
  <c r="E27" i="224"/>
  <c r="E28" i="224"/>
  <c r="B16" i="224"/>
  <c r="E8" i="224"/>
  <c r="B35" i="224"/>
  <c r="B37" i="224"/>
  <c r="B21" i="224"/>
  <c r="B29" i="224"/>
  <c r="B27" i="224"/>
  <c r="D29" i="224"/>
  <c r="E30" i="224" l="1"/>
  <c r="D30" i="224"/>
  <c r="E9" i="224"/>
  <c r="E31" i="224" l="1"/>
  <c r="E10" i="224"/>
  <c r="C16" i="224" s="1"/>
  <c r="C15" i="224" s="1"/>
  <c r="G36" i="224" l="1"/>
  <c r="E36" i="224" s="1"/>
  <c r="E15" i="224"/>
  <c r="C14" i="224"/>
  <c r="E16" i="224"/>
  <c r="G37" i="224"/>
  <c r="E37" i="224" s="1"/>
  <c r="E14" i="224" l="1"/>
  <c r="G35" i="224"/>
  <c r="E35" i="224" s="1"/>
  <c r="C13" i="224"/>
  <c r="E13" i="224" l="1"/>
  <c r="E17" i="224" s="1"/>
  <c r="G34" i="224"/>
  <c r="E34" i="224" s="1"/>
  <c r="E38" i="224" s="1"/>
  <c r="C17" i="2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author>
  </authors>
  <commentList>
    <comment ref="P24" authorId="0" shapeId="0" xr:uid="{00000000-0006-0000-0000-000001000000}">
      <text>
        <r>
          <rPr>
            <b/>
            <sz val="8"/>
            <color indexed="18"/>
            <rFont val="Tahoma"/>
            <family val="2"/>
          </rPr>
          <t>© Indicator - Aucune partie de ce module de calcul ne peut être reproduite, mise en mémoire dans un fichier automatisé ou publiée sous quelque forme ou de quelque façon que ce soit, par des moyens mécaniques ou électroniques, par des procédés de photocopie ou de photographie, ou de toute autre manière, sans l'autorisation écrite préalable de l'éditeur.</t>
        </r>
      </text>
    </comment>
    <comment ref="P25" authorId="0" shapeId="0" xr:uid="{00000000-0006-0000-0000-000002000000}">
      <text>
        <r>
          <rPr>
            <b/>
            <sz val="8"/>
            <color indexed="18"/>
            <rFont val="Tahoma"/>
            <family val="2"/>
          </rPr>
          <t>Indicator - La rédaction veille à la fiabilité des informations lesquelles ne sauraient toutefois engager sa responsabilité.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Lud</author>
  </authors>
  <commentList>
    <comment ref="H2" authorId="0" shapeId="0" xr:uid="{00000000-0006-0000-0100-000001000000}">
      <text>
        <r>
          <rPr>
            <sz val="9"/>
            <color indexed="39"/>
            <rFont val="Tahoma"/>
            <family val="2"/>
          </rPr>
          <t>Source
1. Moniteur belge. (voyez la page suivante en cliquant sur le bouton « suivante »).
2. Circulaire du 11.05.2006 (n° Ci.RH. 241/534.514 - AFER 17/2006).
Observations
1. Le jour du départ de la Belgique peut aussi être celui du retour en Belgique. Vous avez alors également droit au forfait si vous êtes resté parti au moins 10 h (prouvées). Dans ce cas, pas de correction à pratiquer pour les repas.
2. Dans le cas d'un séjour à l'étranger qui s'étend sur plusieurs jours, le jour du départ de la Belgique et celui du retour en Belgique ne comptent chacun que pour un demi-jour
3. Le jour du départ de la dernière (ou seule) destination est aussi le jour du retour en Belgique.</t>
        </r>
        <r>
          <rPr>
            <sz val="9"/>
            <rFont val="Tahoma"/>
            <family val="2"/>
          </rPr>
          <t xml:space="preserve">
</t>
        </r>
      </text>
    </comment>
    <comment ref="G19" authorId="0" shapeId="0" xr:uid="{00000000-0006-0000-0100-000002000000}">
      <text>
        <r>
          <rPr>
            <sz val="8"/>
            <color indexed="81"/>
            <rFont val="Tahoma"/>
            <family val="2"/>
          </rPr>
          <t xml:space="preserve">Complétez les cases </t>
        </r>
        <r>
          <rPr>
            <sz val="8"/>
            <color indexed="14"/>
            <rFont val="Tahoma"/>
            <family val="2"/>
          </rPr>
          <t>rouges</t>
        </r>
        <r>
          <rPr>
            <sz val="8"/>
            <color indexed="81"/>
            <rFont val="Tahoma"/>
            <family val="2"/>
          </rPr>
          <t xml:space="preserve"> selon le type et le nombre de repas que vous avez pris à l'hôtel et qui sont dès lors inclus eux aussi dans votre note d'hôtel.
Le fisc estime en effet qu'il y a lieu, en pareil cas, de rectifier le forfait journalier attribuable, dès lors que ce forfait n'inclut pas vos frais de voyage et de séjour. Votre société peut donc payer votre billet d'avion ou ticket de train, votre note d'hôtel, etc. indépendamment de ce forfait qu'elle vous verse.</t>
        </r>
      </text>
    </comment>
  </commentList>
</comments>
</file>

<file path=xl/sharedStrings.xml><?xml version="1.0" encoding="utf-8"?>
<sst xmlns="http://schemas.openxmlformats.org/spreadsheetml/2006/main" count="273" uniqueCount="266">
  <si>
    <t>Egypte</t>
  </si>
  <si>
    <t>Gabon</t>
  </si>
  <si>
    <t>Ghana</t>
  </si>
  <si>
    <t>Gibraltar</t>
  </si>
  <si>
    <t>Groenland</t>
  </si>
  <si>
    <t>Guadeloupe</t>
  </si>
  <si>
    <t>Guam</t>
  </si>
  <si>
    <t>Guatemala</t>
  </si>
  <si>
    <t>Guyana</t>
  </si>
  <si>
    <t>Haïti</t>
  </si>
  <si>
    <t>Honduras</t>
  </si>
  <si>
    <t>Iran</t>
  </si>
  <si>
    <t>Kiribati</t>
  </si>
  <si>
    <t>Laos</t>
  </si>
  <si>
    <t>Lesotho</t>
  </si>
  <si>
    <t>Malawi</t>
  </si>
  <si>
    <t>Mali</t>
  </si>
  <si>
    <t>Martinique</t>
  </si>
  <si>
    <t>Monaco</t>
  </si>
  <si>
    <t>Montserrat</t>
  </si>
  <si>
    <t>Mozambique</t>
  </si>
  <si>
    <t>Myanmar</t>
  </si>
  <si>
    <t>Nauru</t>
  </si>
  <si>
    <t>Nicaragua</t>
  </si>
  <si>
    <t>Niger</t>
  </si>
  <si>
    <t>Niue</t>
  </si>
  <si>
    <t>Oman</t>
  </si>
  <si>
    <t>Pakistan</t>
  </si>
  <si>
    <t>Panama</t>
  </si>
  <si>
    <t>Paraguay</t>
  </si>
  <si>
    <t>Qatar</t>
  </si>
  <si>
    <t>Rwanda</t>
  </si>
  <si>
    <t>Samoa</t>
  </si>
  <si>
    <t>Sierra Leone</t>
  </si>
  <si>
    <t>Sri Lanka</t>
  </si>
  <si>
    <t>Suriname</t>
  </si>
  <si>
    <t>Swaziland</t>
  </si>
  <si>
    <t>Togo</t>
  </si>
  <si>
    <t>Tonga</t>
  </si>
  <si>
    <t>Tuvalu</t>
  </si>
  <si>
    <t>Uruguay</t>
  </si>
  <si>
    <t>Vanuatu</t>
  </si>
  <si>
    <t>Wallis</t>
  </si>
  <si>
    <t>Zimbabwe</t>
  </si>
  <si>
    <t>Portugal</t>
  </si>
  <si>
    <t>Anguilla</t>
  </si>
  <si>
    <t>Aruba</t>
  </si>
  <si>
    <t>Bahamas</t>
  </si>
  <si>
    <t>Bangladesh</t>
  </si>
  <si>
    <t>Belize</t>
  </si>
  <si>
    <t>Botswana</t>
  </si>
  <si>
    <t>Brunei</t>
  </si>
  <si>
    <t>Burundi</t>
  </si>
  <si>
    <t>Cuba</t>
  </si>
  <si>
    <t>Djibouti</t>
  </si>
  <si>
    <t>Ç</t>
  </si>
  <si>
    <t>Å</t>
  </si>
  <si>
    <t>Æ</t>
  </si>
  <si>
    <t>Kosovo</t>
  </si>
  <si>
    <t>Montenegro</t>
  </si>
  <si>
    <t>1.</t>
  </si>
  <si>
    <t>2.</t>
  </si>
  <si>
    <t>3.</t>
  </si>
  <si>
    <t>4.</t>
  </si>
  <si>
    <t>aantal dagen</t>
  </si>
  <si>
    <t>per dag</t>
  </si>
  <si>
    <t>i</t>
  </si>
  <si>
    <t>Afghanistan</t>
  </si>
  <si>
    <t>Angola</t>
  </si>
  <si>
    <t>Burkina Faso</t>
  </si>
  <si>
    <t>Canada</t>
  </si>
  <si>
    <t>Chili</t>
  </si>
  <si>
    <t>Congo</t>
  </si>
  <si>
    <t>Costa Rica</t>
  </si>
  <si>
    <t>Israël</t>
  </si>
  <si>
    <r>
      <t>}</t>
    </r>
    <r>
      <rPr>
        <b/>
        <sz val="9"/>
        <color indexed="47"/>
        <rFont val="Tahoma"/>
        <family val="2"/>
      </rPr>
      <t xml:space="preserve"> cliquez </t>
    </r>
    <r>
      <rPr>
        <b/>
        <u/>
        <sz val="9"/>
        <color indexed="47"/>
        <rFont val="Tahoma"/>
        <family val="2"/>
      </rPr>
      <t>ici</t>
    </r>
  </si>
  <si>
    <r>
      <t>}</t>
    </r>
    <r>
      <rPr>
        <b/>
        <sz val="9"/>
        <color indexed="16"/>
        <rFont val="tahoma"/>
        <family val="2"/>
      </rPr>
      <t xml:space="preserve"> Indiquez la date de votre départ de Belgique</t>
    </r>
  </si>
  <si>
    <r>
      <t>}</t>
    </r>
    <r>
      <rPr>
        <b/>
        <sz val="9"/>
        <color indexed="16"/>
        <rFont val="tahoma"/>
        <family val="2"/>
      </rPr>
      <t xml:space="preserve"> Indemnité de déplacement par destination</t>
    </r>
  </si>
  <si>
    <t>nombre de jours</t>
  </si>
  <si>
    <t>par jour</t>
  </si>
  <si>
    <t>total</t>
  </si>
  <si>
    <t>Total</t>
  </si>
  <si>
    <t>repas de midi</t>
  </si>
  <si>
    <t>repas du soir</t>
  </si>
  <si>
    <t>Total des corrections</t>
  </si>
  <si>
    <r>
      <t>}</t>
    </r>
    <r>
      <rPr>
        <b/>
        <sz val="9"/>
        <color indexed="16"/>
        <rFont val="tahoma"/>
        <family val="2"/>
      </rPr>
      <t xml:space="preserve"> Indemnité payable nette</t>
    </r>
  </si>
  <si>
    <t xml:space="preserve">Date </t>
  </si>
  <si>
    <t xml:space="preserve">Nom et signature </t>
  </si>
  <si>
    <t>Indemnité de déplacement à l'étranger</t>
  </si>
  <si>
    <r>
      <t>}</t>
    </r>
    <r>
      <rPr>
        <b/>
        <sz val="10"/>
        <color indexed="16"/>
        <rFont val="Tahoma"/>
        <family val="2"/>
      </rPr>
      <t xml:space="preserve"> Explication</t>
    </r>
  </si>
  <si>
    <t>Les dépenses exposées pendant les voyages de service ou d'affaires à l'étranger peuvent être remboursées sur base forfaitaire. Il s'agit en fait alors de "frais propres à l'employeur", ce qui implique la déductibilité de ces dépenses pour l'employeur et leur non imposabilité pour le bénéficiaire. Puisqu'il s'agit de montants forfaitaires, ceux-ci ne doivent pas faire l'objet de preuves ou de justificatifs.</t>
  </si>
  <si>
    <r>
      <t>}</t>
    </r>
    <r>
      <rPr>
        <b/>
        <sz val="10"/>
        <color indexed="16"/>
        <rFont val="Tahoma"/>
        <family val="2"/>
      </rPr>
      <t xml:space="preserve"> Aperçu</t>
    </r>
  </si>
  <si>
    <t>Pays</t>
  </si>
  <si>
    <t xml:space="preserve">Indemnité forfaitaire journalière </t>
  </si>
  <si>
    <t>Albanie</t>
  </si>
  <si>
    <t>Andorre</t>
  </si>
  <si>
    <t>Australie</t>
  </si>
  <si>
    <t>Barbade</t>
  </si>
  <si>
    <t>Bahreïn</t>
  </si>
  <si>
    <t>Bélarus</t>
  </si>
  <si>
    <t>Bénin</t>
  </si>
  <si>
    <t>Bermudes</t>
  </si>
  <si>
    <t>Bhoutan</t>
  </si>
  <si>
    <t>Bolivie</t>
  </si>
  <si>
    <t>Brésil</t>
  </si>
  <si>
    <t>Bulgarie</t>
  </si>
  <si>
    <t>Cambodge</t>
  </si>
  <si>
    <t>République centrafricaine</t>
  </si>
  <si>
    <t>Chine</t>
  </si>
  <si>
    <t>Colombie</t>
  </si>
  <si>
    <t>Comores</t>
  </si>
  <si>
    <t>Congo (République démocratique)</t>
  </si>
  <si>
    <t>Danemark</t>
  </si>
  <si>
    <t>Dominique</t>
  </si>
  <si>
    <t>République dominicaine</t>
  </si>
  <si>
    <t>Allemagne</t>
  </si>
  <si>
    <t>Equateur</t>
  </si>
  <si>
    <t>Guinée équatoriale</t>
  </si>
  <si>
    <t>Erythrée</t>
  </si>
  <si>
    <t>Estonie</t>
  </si>
  <si>
    <t>Ethiopie</t>
  </si>
  <si>
    <t>Philippines</t>
  </si>
  <si>
    <t>Finlande</t>
  </si>
  <si>
    <t>France</t>
  </si>
  <si>
    <t>Guyane française</t>
  </si>
  <si>
    <t>Polynésie française</t>
  </si>
  <si>
    <t>Gambie</t>
  </si>
  <si>
    <t>Grenade</t>
  </si>
  <si>
    <t>Grèce</t>
  </si>
  <si>
    <t>Guinée</t>
  </si>
  <si>
    <t>Hongrie</t>
  </si>
  <si>
    <t>Hong-Kong</t>
  </si>
  <si>
    <t>Irlande</t>
  </si>
  <si>
    <t>Islande</t>
  </si>
  <si>
    <t>Inde</t>
  </si>
  <si>
    <t>Italie</t>
  </si>
  <si>
    <t>Côte d'Ivoire</t>
  </si>
  <si>
    <t>Jamaïque</t>
  </si>
  <si>
    <t>Japon</t>
  </si>
  <si>
    <t>Jordanie</t>
  </si>
  <si>
    <t>Suisse</t>
  </si>
  <si>
    <t>Suède</t>
  </si>
  <si>
    <t>Afrique du Sud</t>
  </si>
  <si>
    <t>Zambie</t>
  </si>
  <si>
    <t>Royaume-Uni</t>
  </si>
  <si>
    <t>Turkménistan</t>
  </si>
  <si>
    <t>Turquie</t>
  </si>
  <si>
    <t>Tunisie</t>
  </si>
  <si>
    <t>République tchèque</t>
  </si>
  <si>
    <t>Tchad</t>
  </si>
  <si>
    <t>Timor oriental</t>
  </si>
  <si>
    <t>Thaïlande</t>
  </si>
  <si>
    <t>Tanzanie</t>
  </si>
  <si>
    <t>Tadjikistan</t>
  </si>
  <si>
    <t>Syrie</t>
  </si>
  <si>
    <t>Espagne</t>
  </si>
  <si>
    <t>Somalie</t>
  </si>
  <si>
    <t>Soudan</t>
  </si>
  <si>
    <t>Slovaquie</t>
  </si>
  <si>
    <t>Singapour</t>
  </si>
  <si>
    <t>Seychelles</t>
  </si>
  <si>
    <t>Sénégal</t>
  </si>
  <si>
    <t>Arabie saoudite</t>
  </si>
  <si>
    <t>Russie</t>
  </si>
  <si>
    <t>Roumanie</t>
  </si>
  <si>
    <t>Pologne</t>
  </si>
  <si>
    <t>Pérou</t>
  </si>
  <si>
    <t>Papouasie - Nouvelle Guinée</t>
  </si>
  <si>
    <t>Autriche</t>
  </si>
  <si>
    <t>Ukraine</t>
  </si>
  <si>
    <t>Ouganda</t>
  </si>
  <si>
    <t>Norvège</t>
  </si>
  <si>
    <t>Nigéria</t>
  </si>
  <si>
    <t>Nouvelle-Zélande</t>
  </si>
  <si>
    <t>Nouvelle-Calédonie</t>
  </si>
  <si>
    <t>Népal</t>
  </si>
  <si>
    <t>Antilles néerlandaises</t>
  </si>
  <si>
    <t>Pays-Bas</t>
  </si>
  <si>
    <t>Namibie</t>
  </si>
  <si>
    <t>Indonésie</t>
  </si>
  <si>
    <t>Cameroun</t>
  </si>
  <si>
    <t>Kenya</t>
  </si>
  <si>
    <t>Kirghizistan</t>
  </si>
  <si>
    <t>Koweït</t>
  </si>
  <si>
    <t>Croatie</t>
  </si>
  <si>
    <t>Lettonie</t>
  </si>
  <si>
    <t>Liban</t>
  </si>
  <si>
    <t>Libye</t>
  </si>
  <si>
    <t>Lituanie</t>
  </si>
  <si>
    <t>Luxembourg</t>
  </si>
  <si>
    <t>Macédoine</t>
  </si>
  <si>
    <t>Madagascar</t>
  </si>
  <si>
    <t>Malaisie</t>
  </si>
  <si>
    <t>Malte</t>
  </si>
  <si>
    <t>Maroc</t>
  </si>
  <si>
    <t>Mauritanie</t>
  </si>
  <si>
    <t>Mexique</t>
  </si>
  <si>
    <t>Micronésie</t>
  </si>
  <si>
    <t>Moldavie</t>
  </si>
  <si>
    <t>Mongolie</t>
  </si>
  <si>
    <t>Année d'application</t>
  </si>
  <si>
    <t>Algérie</t>
  </si>
  <si>
    <t>Argentine</t>
  </si>
  <si>
    <t>Choisissez…</t>
  </si>
  <si>
    <t>Liechtenstein</t>
  </si>
  <si>
    <r>
      <t>Indemnité de déplacement à l'étranger</t>
    </r>
    <r>
      <rPr>
        <sz val="12"/>
        <color indexed="14"/>
        <rFont val="tahoma"/>
        <family val="2"/>
      </rPr>
      <t xml:space="preserve"> (max. 30 jours)</t>
    </r>
  </si>
  <si>
    <t>Arménie</t>
  </si>
  <si>
    <t>Azerbaïdjan</t>
  </si>
  <si>
    <t>Bosnie-Herzégovine</t>
  </si>
  <si>
    <t>Chypre</t>
  </si>
  <si>
    <t>Corée (République démocratique)</t>
  </si>
  <si>
    <t>Corée République</t>
  </si>
  <si>
    <t>Emirats arabes unis</t>
  </si>
  <si>
    <t>Etats-Unis</t>
  </si>
  <si>
    <t>Fidji</t>
  </si>
  <si>
    <t>Géorgie</t>
  </si>
  <si>
    <t>Guinée-Bissao</t>
  </si>
  <si>
    <t>Ile de La Réunion</t>
  </si>
  <si>
    <t>Ile Maurice</t>
  </si>
  <si>
    <t>Iles Canaries</t>
  </si>
  <si>
    <t>Iles Cayman</t>
  </si>
  <si>
    <t>Iles Cook</t>
  </si>
  <si>
    <t>Iles du Cap-Vert</t>
  </si>
  <si>
    <t>Iles Mariannes du Nord</t>
  </si>
  <si>
    <t>Iles Marshall</t>
  </si>
  <si>
    <t>Iles Salomon</t>
  </si>
  <si>
    <t>Iles Turks-et-Caïcos</t>
  </si>
  <si>
    <t>Iles Vierges américaines</t>
  </si>
  <si>
    <t>Iles Vierges britanniques</t>
  </si>
  <si>
    <t>Iraq</t>
  </si>
  <si>
    <t>Kazakhstan</t>
  </si>
  <si>
    <t>Liberia</t>
  </si>
  <si>
    <t>Macao</t>
  </si>
  <si>
    <t>Maldives</t>
  </si>
  <si>
    <t>Ouzbékistan</t>
  </si>
  <si>
    <t>Palaos</t>
  </si>
  <si>
    <t>Porto Rico</t>
  </si>
  <si>
    <t>Rive ouest du Jourdain et Gaza</t>
  </si>
  <si>
    <t>Sainte-Lucie</t>
  </si>
  <si>
    <t>Saint-Kitts-et-Nevis</t>
  </si>
  <si>
    <t>Saint-Marin</t>
  </si>
  <si>
    <t>Saint-Vincent</t>
  </si>
  <si>
    <t>Salvador</t>
  </si>
  <si>
    <t>Samoa américain</t>
  </si>
  <si>
    <t>Sao Tomé-et-Principe</t>
  </si>
  <si>
    <t>Slovénie</t>
  </si>
  <si>
    <t>Taïwan</t>
  </si>
  <si>
    <t>Trinité-et-Tobago</t>
  </si>
  <si>
    <t>Venezuela</t>
  </si>
  <si>
    <t>Viêt-nam</t>
  </si>
  <si>
    <t>Yémen</t>
  </si>
  <si>
    <t>Faites vite le calcul !</t>
  </si>
  <si>
    <t>Pour chaque repas pris à l'hôtel, l'indemnité diminue de</t>
  </si>
  <si>
    <r>
      <t>}</t>
    </r>
    <r>
      <rPr>
        <b/>
        <sz val="9"/>
        <color indexed="16"/>
        <rFont val="tahoma"/>
        <family val="2"/>
      </rPr>
      <t xml:space="preserve"> Correction pour les repas pris à l'hôtel </t>
    </r>
  </si>
  <si>
    <r>
      <t>Indemnité de voyage à l'étranger</t>
    </r>
    <r>
      <rPr>
        <b/>
        <sz val="8"/>
        <color rgb="FFFF0000"/>
        <rFont val="Tahoma"/>
        <family val="2"/>
      </rPr>
      <t xml:space="preserve"> (max. 30 jours)</t>
    </r>
  </si>
  <si>
    <t>Soudan Sud</t>
  </si>
  <si>
    <t>Serbie</t>
  </si>
  <si>
    <t>Antigua et Barbuda</t>
  </si>
  <si>
    <t>Lefebvre Sarrut SA | Rue Haute 139 - Boite 6 | 1000 Bruxelles 
Adresse postale: Tiensesteenweg 306 | 3000 Louvain  | T 0800 39 067 | F 0800 39 068</t>
  </si>
  <si>
    <r>
      <t>}</t>
    </r>
    <r>
      <rPr>
        <b/>
        <sz val="9"/>
        <color rgb="FF002060"/>
        <rFont val="Tahoma"/>
        <family val="2"/>
      </rPr>
      <t xml:space="preserve"> </t>
    </r>
    <r>
      <rPr>
        <b/>
        <u/>
        <sz val="8"/>
        <color rgb="FF002060"/>
        <rFont val="Tahoma"/>
        <family val="2"/>
      </rPr>
      <t>copyright</t>
    </r>
  </si>
  <si>
    <r>
      <t>}</t>
    </r>
    <r>
      <rPr>
        <b/>
        <sz val="9"/>
        <color rgb="FF002060"/>
        <rFont val="Tahoma"/>
        <family val="2"/>
      </rPr>
      <t xml:space="preserve"> </t>
    </r>
    <r>
      <rPr>
        <b/>
        <u/>
        <sz val="8"/>
        <color rgb="FF002060"/>
        <rFont val="Tahoma"/>
        <family val="2"/>
      </rPr>
      <t>disclaimer</t>
    </r>
  </si>
  <si>
    <t>Mis à jour au 01.03.2023</t>
  </si>
  <si>
    <t>Cette liste a été publiée au Moniteur le 15.02.2023.</t>
  </si>
  <si>
    <t>Etats-Unis (Washinghton D.C., New York, Los Angeles)</t>
  </si>
  <si>
    <t>Curaçao</t>
  </si>
  <si>
    <t>Mayotte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</si>
</sst>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2]\ #,##0.00"/>
    <numFmt numFmtId="165" formatCode="_-* #,##0.00\ [$€-1]_-;\-* #,##0.00\ [$€-1]_-;_-* &quot;-&quot;??\ [$€-1]_-"/>
    <numFmt numFmtId="166" formatCode="&quot;€&quot;\ #,##0.00"/>
    <numFmt numFmtId="167" formatCode="0.0"/>
    <numFmt numFmtId="168" formatCode="#0.0\ &quot;dagen&quot;"/>
    <numFmt numFmtId="169" formatCode="[$€-2]\ #,##0.00_);\([$€-2]\ #,##0.00\)"/>
    <numFmt numFmtId="170" formatCode="[$-80C]d\ mmm\ yyyy;@"/>
    <numFmt numFmtId="171" formatCode="#0\ &quot;jours&quot;"/>
    <numFmt numFmtId="172" formatCode="#,##0.00_-\ [$€-1]"/>
  </numFmts>
  <fonts count="70" x14ac:knownFonts="1">
    <font>
      <sz val="9"/>
      <name val="Tahoma"/>
      <family val="2"/>
    </font>
    <font>
      <sz val="10"/>
      <name val="Arial"/>
      <family val="2"/>
    </font>
    <font>
      <sz val="8"/>
      <name val="Tahoma"/>
      <family val="2"/>
    </font>
    <font>
      <sz val="10"/>
      <name val="Univers"/>
      <family val="2"/>
    </font>
    <font>
      <u/>
      <sz val="14"/>
      <color indexed="55"/>
      <name val="Wingdings"/>
      <charset val="2"/>
    </font>
    <font>
      <sz val="10"/>
      <color indexed="63"/>
      <name val="Tahoma"/>
      <family val="2"/>
    </font>
    <font>
      <sz val="9"/>
      <color indexed="8"/>
      <name val="Tahoma"/>
      <family val="2"/>
    </font>
    <font>
      <b/>
      <u/>
      <sz val="18"/>
      <color indexed="16"/>
      <name val="Tahoma"/>
      <family val="2"/>
    </font>
    <font>
      <b/>
      <sz val="10"/>
      <color indexed="16"/>
      <name val="Tahoma"/>
      <family val="2"/>
    </font>
    <font>
      <sz val="7"/>
      <color indexed="16"/>
      <name val="Small Fonts"/>
      <family val="2"/>
    </font>
    <font>
      <b/>
      <sz val="9"/>
      <color indexed="16"/>
      <name val="tahoma"/>
      <family val="2"/>
    </font>
    <font>
      <sz val="10"/>
      <name val="Tahoma"/>
      <family val="2"/>
    </font>
    <font>
      <sz val="4"/>
      <color indexed="62"/>
      <name val="Small Fonts"/>
      <family val="2"/>
    </font>
    <font>
      <sz val="10"/>
      <color indexed="62"/>
      <name val="Tahoma"/>
      <family val="2"/>
    </font>
    <font>
      <sz val="2.5"/>
      <color indexed="8"/>
      <name val="Small Fonts"/>
      <family val="2"/>
    </font>
    <font>
      <b/>
      <sz val="9"/>
      <name val="Tahoma"/>
      <family val="2"/>
    </font>
    <font>
      <b/>
      <u/>
      <sz val="9"/>
      <name val="tahoma"/>
      <family val="2"/>
    </font>
    <font>
      <i/>
      <sz val="9"/>
      <name val="tahoma"/>
      <family val="2"/>
    </font>
    <font>
      <sz val="8"/>
      <color indexed="81"/>
      <name val="Tahoma"/>
      <family val="2"/>
    </font>
    <font>
      <b/>
      <sz val="12"/>
      <name val="Tahoma"/>
      <family val="2"/>
    </font>
    <font>
      <sz val="2.5"/>
      <color indexed="18"/>
      <name val="Small Fonts"/>
      <family val="2"/>
    </font>
    <font>
      <b/>
      <sz val="10"/>
      <color indexed="47"/>
      <name val="Tahoma"/>
      <family val="2"/>
    </font>
    <font>
      <b/>
      <u/>
      <sz val="9"/>
      <color indexed="47"/>
      <name val="Tahoma"/>
      <family val="2"/>
    </font>
    <font>
      <b/>
      <sz val="9"/>
      <color indexed="47"/>
      <name val="Tahoma"/>
      <family val="2"/>
    </font>
    <font>
      <sz val="10"/>
      <color indexed="47"/>
      <name val="Tahoma"/>
      <family val="2"/>
    </font>
    <font>
      <sz val="20"/>
      <color indexed="47"/>
      <name val="Wingdings 3"/>
      <family val="1"/>
      <charset val="2"/>
    </font>
    <font>
      <sz val="20"/>
      <color indexed="47"/>
      <name val="Webdings"/>
      <family val="1"/>
      <charset val="2"/>
    </font>
    <font>
      <sz val="7"/>
      <color indexed="42"/>
      <name val="Small Fonts"/>
      <family val="2"/>
    </font>
    <font>
      <sz val="14"/>
      <color indexed="47"/>
      <name val="Webdings"/>
      <family val="1"/>
      <charset val="2"/>
    </font>
    <font>
      <b/>
      <sz val="8"/>
      <color indexed="47"/>
      <name val="Tahoma"/>
      <family val="2"/>
    </font>
    <font>
      <sz val="7"/>
      <color indexed="19"/>
      <name val="Small Fonts"/>
      <family val="2"/>
    </font>
    <font>
      <sz val="7"/>
      <color indexed="9"/>
      <name val="Small Fonts"/>
      <family val="2"/>
    </font>
    <font>
      <sz val="7"/>
      <color indexed="47"/>
      <name val="Small Fonts"/>
      <family val="2"/>
    </font>
    <font>
      <sz val="2.5"/>
      <color indexed="47"/>
      <name val="Small Fonts"/>
      <family val="2"/>
    </font>
    <font>
      <b/>
      <sz val="9"/>
      <color indexed="43"/>
      <name val="tahoma"/>
      <family val="2"/>
    </font>
    <font>
      <sz val="9"/>
      <color indexed="54"/>
      <name val="Tahoma"/>
      <family val="2"/>
    </font>
    <font>
      <sz val="2.5"/>
      <color indexed="54"/>
      <name val="Small Fonts"/>
      <family val="2"/>
    </font>
    <font>
      <sz val="2.5"/>
      <color indexed="51"/>
      <name val="Small Fonts"/>
      <family val="2"/>
    </font>
    <font>
      <sz val="8"/>
      <color indexed="51"/>
      <name val="Tahoma"/>
      <family val="2"/>
    </font>
    <font>
      <sz val="9"/>
      <color indexed="16"/>
      <name val="tahoma"/>
      <family val="2"/>
    </font>
    <font>
      <b/>
      <sz val="12"/>
      <color indexed="16"/>
      <name val="Tahoma"/>
      <family val="2"/>
    </font>
    <font>
      <b/>
      <sz val="12"/>
      <color indexed="14"/>
      <name val="Tahoma"/>
      <family val="2"/>
    </font>
    <font>
      <sz val="12"/>
      <color indexed="19"/>
      <name val="Wingdings 3"/>
      <family val="1"/>
      <charset val="2"/>
    </font>
    <font>
      <b/>
      <sz val="9"/>
      <color indexed="47"/>
      <name val="Wingdings 3"/>
      <family val="1"/>
      <charset val="2"/>
    </font>
    <font>
      <u/>
      <sz val="9"/>
      <name val="Tahoma"/>
      <family val="2"/>
    </font>
    <font>
      <sz val="20"/>
      <color indexed="23"/>
      <name val="Webdings"/>
      <family val="1"/>
      <charset val="2"/>
    </font>
    <font>
      <sz val="20"/>
      <color indexed="23"/>
      <name val="Wingdings 3"/>
      <family val="1"/>
      <charset val="2"/>
    </font>
    <font>
      <sz val="18"/>
      <color indexed="14"/>
      <name val="tahoma"/>
      <family val="2"/>
    </font>
    <font>
      <sz val="8"/>
      <color indexed="14"/>
      <name val="Tahoma"/>
      <family val="2"/>
    </font>
    <font>
      <sz val="7"/>
      <color indexed="63"/>
      <name val="Small Fonts"/>
      <family val="2"/>
    </font>
    <font>
      <sz val="7"/>
      <color indexed="23"/>
      <name val="Tahoma"/>
      <family val="2"/>
    </font>
    <font>
      <sz val="6"/>
      <color indexed="22"/>
      <name val="Small Fonts"/>
      <family val="2"/>
    </font>
    <font>
      <b/>
      <sz val="9"/>
      <color indexed="60"/>
      <name val="Wingdings 3"/>
      <family val="1"/>
      <charset val="2"/>
    </font>
    <font>
      <sz val="10"/>
      <color indexed="60"/>
      <name val="Wingdings 3"/>
      <family val="1"/>
      <charset val="2"/>
    </font>
    <font>
      <sz val="9"/>
      <color indexed="39"/>
      <name val="Tahoma"/>
      <family val="2"/>
    </font>
    <font>
      <sz val="12"/>
      <color indexed="14"/>
      <name val="tahoma"/>
      <family val="2"/>
    </font>
    <font>
      <sz val="18"/>
      <color rgb="FFFF0000"/>
      <name val="tahoma"/>
      <family val="2"/>
    </font>
    <font>
      <b/>
      <sz val="9"/>
      <color rgb="FFFF0000"/>
      <name val="Tahoma"/>
      <family val="2"/>
    </font>
    <font>
      <b/>
      <sz val="12"/>
      <color rgb="FFFF0000"/>
      <name val="Tahoma"/>
      <family val="2"/>
    </font>
    <font>
      <b/>
      <sz val="8"/>
      <color rgb="FFFF0000"/>
      <name val="Tahoma"/>
      <family val="2"/>
    </font>
    <font>
      <sz val="9"/>
      <name val="Tahoma"/>
      <family val="2"/>
    </font>
    <font>
      <b/>
      <sz val="8"/>
      <color rgb="FF660066"/>
      <name val="Tahoma"/>
      <family val="2"/>
    </font>
    <font>
      <b/>
      <sz val="8"/>
      <color rgb="FF002060"/>
      <name val="Tahoma"/>
      <family val="2"/>
    </font>
    <font>
      <b/>
      <sz val="9"/>
      <color rgb="FF002060"/>
      <name val="Wingdings 3"/>
      <family val="1"/>
      <charset val="2"/>
    </font>
    <font>
      <b/>
      <sz val="9"/>
      <color rgb="FF002060"/>
      <name val="Tahoma"/>
      <family val="2"/>
    </font>
    <font>
      <b/>
      <u/>
      <sz val="8"/>
      <color rgb="FF002060"/>
      <name val="Tahoma"/>
      <family val="2"/>
    </font>
    <font>
      <b/>
      <sz val="8"/>
      <color rgb="FF002060"/>
      <name val="Wingdings 3"/>
      <family val="1"/>
      <charset val="2"/>
    </font>
    <font>
      <b/>
      <sz val="8"/>
      <color indexed="18"/>
      <name val="Tahoma"/>
      <family val="2"/>
    </font>
    <font>
      <sz val="14"/>
      <color theme="0"/>
      <name val="Calibri"/>
      <family val="2"/>
      <scheme val="minor"/>
    </font>
    <font>
      <sz val="14"/>
      <color indexed="16"/>
      <name val="Calibri"/>
      <family val="2"/>
      <scheme val="minor"/>
    </font>
  </fonts>
  <fills count="14">
    <fill>
      <patternFill patternType="none"/>
    </fill>
    <fill>
      <patternFill patternType="gray125"/>
    </fill>
    <fill>
      <patternFill patternType="solid">
        <fgColor indexed="45"/>
        <bgColor indexed="64"/>
      </patternFill>
    </fill>
    <fill>
      <patternFill patternType="solid">
        <fgColor indexed="54"/>
        <bgColor indexed="64"/>
      </patternFill>
    </fill>
    <fill>
      <patternFill patternType="solid">
        <fgColor indexed="10"/>
        <bgColor indexed="64"/>
      </patternFill>
    </fill>
    <fill>
      <patternFill patternType="solid">
        <fgColor indexed="16"/>
        <bgColor indexed="64"/>
      </patternFill>
    </fill>
    <fill>
      <patternFill patternType="solid">
        <fgColor indexed="51"/>
        <bgColor indexed="64"/>
      </patternFill>
    </fill>
    <fill>
      <patternFill patternType="lightGray">
        <fgColor indexed="19"/>
        <bgColor indexed="51"/>
      </patternFill>
    </fill>
    <fill>
      <patternFill patternType="mediumGray">
        <fgColor indexed="51"/>
        <bgColor indexed="16"/>
      </patternFill>
    </fill>
    <fill>
      <patternFill patternType="solid">
        <fgColor indexed="16"/>
        <bgColor indexed="51"/>
      </patternFill>
    </fill>
    <fill>
      <patternFill patternType="solid">
        <fgColor indexed="14"/>
        <bgColor indexed="64"/>
      </patternFill>
    </fill>
    <fill>
      <patternFill patternType="solid">
        <fgColor indexed="47"/>
        <bgColor indexed="64"/>
      </patternFill>
    </fill>
    <fill>
      <patternFill patternType="solid">
        <fgColor theme="0" tint="-4.9989318521683403E-2"/>
        <bgColor indexed="21"/>
      </patternFill>
    </fill>
    <fill>
      <patternFill patternType="solid">
        <fgColor theme="0" tint="-4.9989318521683403E-2"/>
        <bgColor indexed="8"/>
      </patternFill>
    </fill>
  </fills>
  <borders count="8">
    <border>
      <left/>
      <right/>
      <top/>
      <bottom/>
      <diagonal/>
    </border>
    <border>
      <left style="double">
        <color indexed="62"/>
      </left>
      <right style="double">
        <color indexed="62"/>
      </right>
      <top style="double">
        <color indexed="62"/>
      </top>
      <bottom style="double">
        <color indexed="62"/>
      </bottom>
      <diagonal/>
    </border>
    <border>
      <left style="thin">
        <color indexed="47"/>
      </left>
      <right style="thin">
        <color indexed="47"/>
      </right>
      <top style="thin">
        <color indexed="47"/>
      </top>
      <bottom style="thin">
        <color indexed="47"/>
      </bottom>
      <diagonal/>
    </border>
    <border>
      <left/>
      <right/>
      <top style="thin">
        <color indexed="8"/>
      </top>
      <bottom style="thin">
        <color indexed="8"/>
      </bottom>
      <diagonal/>
    </border>
    <border>
      <left style="medium">
        <color indexed="51"/>
      </left>
      <right style="medium">
        <color indexed="51"/>
      </right>
      <top style="medium">
        <color indexed="51"/>
      </top>
      <bottom style="medium">
        <color indexed="51"/>
      </bottom>
      <diagonal/>
    </border>
    <border>
      <left style="thin">
        <color indexed="47"/>
      </left>
      <right/>
      <top style="thin">
        <color indexed="47"/>
      </top>
      <bottom style="thin">
        <color indexed="47"/>
      </bottom>
      <diagonal/>
    </border>
    <border>
      <left/>
      <right/>
      <top style="thin">
        <color indexed="47"/>
      </top>
      <bottom style="thin">
        <color indexed="47"/>
      </bottom>
      <diagonal/>
    </border>
    <border>
      <left/>
      <right style="thin">
        <color indexed="47"/>
      </right>
      <top style="thin">
        <color indexed="47"/>
      </top>
      <bottom style="thin">
        <color indexed="47"/>
      </bottom>
      <diagonal/>
    </border>
  </borders>
  <cellStyleXfs count="4">
    <xf numFmtId="0" fontId="0" fillId="0" borderId="0">
      <protection hidden="1"/>
    </xf>
    <xf numFmtId="165" fontId="3" fillId="0" borderId="0" applyFont="0" applyFill="0" applyBorder="0" applyAlignment="0" applyProtection="0"/>
    <xf numFmtId="0" fontId="4" fillId="2" borderId="1" applyNumberFormat="0" applyFont="0" applyFill="0" applyBorder="0" applyAlignment="0" applyProtection="0">
      <alignment horizontal="center" vertical="center"/>
      <protection hidden="1"/>
    </xf>
    <xf numFmtId="9" fontId="1" fillId="0" borderId="0" applyFont="0" applyFill="0" applyBorder="0" applyAlignment="0" applyProtection="0"/>
  </cellStyleXfs>
  <cellXfs count="109">
    <xf numFmtId="0" fontId="0" fillId="0" borderId="0" xfId="0">
      <protection hidden="1"/>
    </xf>
    <xf numFmtId="0" fontId="11" fillId="0" borderId="0" xfId="0" applyFont="1" applyAlignment="1">
      <alignment vertical="center"/>
      <protection hidden="1"/>
    </xf>
    <xf numFmtId="0" fontId="9" fillId="0" borderId="0" xfId="0" applyFont="1" applyAlignment="1">
      <alignment horizontal="center"/>
      <protection hidden="1"/>
    </xf>
    <xf numFmtId="0" fontId="7" fillId="0" borderId="0" xfId="0" applyFont="1" applyAlignment="1">
      <alignment horizontal="left" vertical="center"/>
      <protection hidden="1"/>
    </xf>
    <xf numFmtId="0" fontId="12" fillId="0" borderId="0" xfId="0" applyFont="1" applyAlignment="1">
      <alignment vertical="center"/>
      <protection hidden="1"/>
    </xf>
    <xf numFmtId="0" fontId="13" fillId="0" borderId="0" xfId="0" applyFont="1" applyAlignment="1">
      <alignment vertical="center"/>
      <protection hidden="1"/>
    </xf>
    <xf numFmtId="0" fontId="7" fillId="0" borderId="0" xfId="0" applyFont="1" applyAlignment="1">
      <alignment vertical="center"/>
      <protection hidden="1"/>
    </xf>
    <xf numFmtId="0" fontId="27" fillId="0" borderId="0" xfId="0" applyFont="1" applyAlignment="1">
      <alignment horizontal="center"/>
      <protection hidden="1"/>
    </xf>
    <xf numFmtId="0" fontId="30" fillId="0" borderId="0" xfId="0" applyFont="1" applyAlignment="1">
      <alignment horizontal="center"/>
      <protection hidden="1"/>
    </xf>
    <xf numFmtId="0" fontId="31" fillId="0" borderId="0" xfId="0" applyFont="1" applyAlignment="1">
      <alignment horizontal="center"/>
      <protection hidden="1"/>
    </xf>
    <xf numFmtId="0" fontId="5" fillId="3" borderId="0" xfId="0" applyFont="1" applyFill="1" applyAlignment="1">
      <alignment vertical="center"/>
      <protection hidden="1"/>
    </xf>
    <xf numFmtId="0" fontId="11" fillId="4" borderId="2" xfId="0" applyFont="1" applyFill="1" applyBorder="1" applyAlignment="1">
      <alignment horizontal="left" vertical="center" wrapText="1" indent="2"/>
      <protection hidden="1"/>
    </xf>
    <xf numFmtId="166" fontId="11" fillId="4" borderId="2" xfId="0" applyNumberFormat="1" applyFont="1" applyFill="1" applyBorder="1" applyAlignment="1">
      <alignment horizontal="center" vertical="center"/>
      <protection hidden="1"/>
    </xf>
    <xf numFmtId="0" fontId="11" fillId="4" borderId="2" xfId="0" applyFont="1" applyFill="1" applyBorder="1" applyAlignment="1">
      <alignment horizontal="left" vertical="center" indent="2"/>
      <protection hidden="1"/>
    </xf>
    <xf numFmtId="0" fontId="21" fillId="5" borderId="2" xfId="0" applyFont="1" applyFill="1" applyBorder="1" applyAlignment="1">
      <alignment horizontal="center" vertical="center" wrapText="1"/>
      <protection hidden="1"/>
    </xf>
    <xf numFmtId="0" fontId="24" fillId="0" borderId="0" xfId="0" applyFont="1" applyAlignment="1">
      <alignment vertical="center"/>
      <protection hidden="1"/>
    </xf>
    <xf numFmtId="0" fontId="33" fillId="0" borderId="0" xfId="0" applyFont="1" applyAlignment="1">
      <alignment vertical="center"/>
      <protection hidden="1"/>
    </xf>
    <xf numFmtId="0" fontId="15" fillId="0" borderId="0" xfId="0" applyFont="1" applyAlignment="1">
      <alignment horizontal="left" vertical="center" indent="1"/>
      <protection hidden="1"/>
    </xf>
    <xf numFmtId="0" fontId="32" fillId="0" borderId="0" xfId="0" applyFont="1" applyAlignment="1">
      <alignment horizontal="left" vertical="center"/>
      <protection hidden="1"/>
    </xf>
    <xf numFmtId="0" fontId="0" fillId="0" borderId="0" xfId="0" applyAlignment="1">
      <alignment vertical="center"/>
      <protection hidden="1"/>
    </xf>
    <xf numFmtId="0" fontId="17" fillId="0" borderId="0" xfId="0" applyFont="1" applyAlignment="1">
      <alignment horizontal="left" vertical="center"/>
      <protection hidden="1"/>
    </xf>
    <xf numFmtId="0" fontId="0" fillId="3" borderId="0" xfId="0" applyFill="1" applyAlignment="1">
      <alignment vertical="center"/>
      <protection hidden="1"/>
    </xf>
    <xf numFmtId="0" fontId="0" fillId="0" borderId="0" xfId="0" applyAlignment="1">
      <alignment horizontal="left" vertical="center" indent="1"/>
      <protection hidden="1"/>
    </xf>
    <xf numFmtId="0" fontId="20" fillId="3" borderId="0" xfId="0" applyFont="1" applyFill="1" applyAlignment="1">
      <alignment vertical="center"/>
      <protection hidden="1"/>
    </xf>
    <xf numFmtId="0" fontId="2" fillId="3" borderId="0" xfId="0" applyFont="1" applyFill="1" applyAlignment="1">
      <alignment vertical="center"/>
      <protection hidden="1"/>
    </xf>
    <xf numFmtId="0" fontId="16" fillId="0" borderId="0" xfId="0" applyFont="1" applyAlignment="1">
      <alignment horizontal="left" vertical="center" indent="7"/>
      <protection hidden="1"/>
    </xf>
    <xf numFmtId="0" fontId="16" fillId="0" borderId="0" xfId="0" applyFont="1" applyAlignment="1">
      <alignment horizontal="center" vertical="center"/>
      <protection hidden="1"/>
    </xf>
    <xf numFmtId="0" fontId="6" fillId="0" borderId="3" xfId="0" applyFont="1" applyBorder="1" applyAlignment="1">
      <alignment horizontal="left" vertical="center" indent="1"/>
      <protection hidden="1"/>
    </xf>
    <xf numFmtId="0" fontId="29" fillId="5" borderId="2" xfId="0" applyFont="1" applyFill="1" applyBorder="1" applyAlignment="1">
      <alignment horizontal="center" vertical="center"/>
      <protection hidden="1"/>
    </xf>
    <xf numFmtId="0" fontId="23" fillId="5" borderId="2" xfId="0" applyFont="1" applyFill="1" applyBorder="1" applyAlignment="1">
      <alignment horizontal="left" vertical="center" indent="1"/>
      <protection hidden="1"/>
    </xf>
    <xf numFmtId="164" fontId="23" fillId="5" borderId="2" xfId="0" applyNumberFormat="1" applyFont="1" applyFill="1" applyBorder="1" applyAlignment="1">
      <alignment horizontal="center" vertical="center"/>
      <protection hidden="1"/>
    </xf>
    <xf numFmtId="0" fontId="19" fillId="0" borderId="0" xfId="0" applyFont="1" applyAlignment="1">
      <alignment horizontal="center" vertical="center"/>
      <protection hidden="1"/>
    </xf>
    <xf numFmtId="2" fontId="20" fillId="3" borderId="0" xfId="3" applyNumberFormat="1" applyFont="1" applyFill="1" applyAlignment="1" applyProtection="1">
      <alignment vertical="center"/>
      <protection hidden="1"/>
    </xf>
    <xf numFmtId="0" fontId="0" fillId="0" borderId="2" xfId="0" applyBorder="1" applyAlignment="1">
      <alignment vertical="center"/>
      <protection hidden="1"/>
    </xf>
    <xf numFmtId="2" fontId="0" fillId="0" borderId="0" xfId="0" applyNumberFormat="1" applyAlignment="1">
      <alignment horizontal="center" vertical="center"/>
      <protection hidden="1"/>
    </xf>
    <xf numFmtId="0" fontId="35" fillId="3" borderId="0" xfId="0" applyFont="1" applyFill="1" applyAlignment="1">
      <alignment vertical="center"/>
      <protection hidden="1"/>
    </xf>
    <xf numFmtId="0" fontId="36" fillId="3" borderId="0" xfId="0" applyFont="1" applyFill="1" applyAlignment="1">
      <alignment horizontal="center" vertical="center"/>
      <protection hidden="1"/>
    </xf>
    <xf numFmtId="2" fontId="36" fillId="3" borderId="0" xfId="0" applyNumberFormat="1" applyFont="1" applyFill="1" applyAlignment="1">
      <alignment horizontal="center" vertical="center"/>
      <protection hidden="1"/>
    </xf>
    <xf numFmtId="169" fontId="36" fillId="3" borderId="0" xfId="0" applyNumberFormat="1" applyFont="1" applyFill="1" applyAlignment="1">
      <alignment horizontal="center" vertical="center"/>
      <protection hidden="1"/>
    </xf>
    <xf numFmtId="168" fontId="14" fillId="3" borderId="0" xfId="0" applyNumberFormat="1" applyFont="1" applyFill="1" applyAlignment="1">
      <alignment horizontal="center" vertical="center"/>
      <protection hidden="1"/>
    </xf>
    <xf numFmtId="164" fontId="14" fillId="3" borderId="0" xfId="0" applyNumberFormat="1" applyFont="1" applyFill="1" applyAlignment="1">
      <alignment horizontal="center" vertical="center"/>
      <protection hidden="1"/>
    </xf>
    <xf numFmtId="0" fontId="15" fillId="0" borderId="0" xfId="0" applyFont="1" applyAlignment="1">
      <alignment horizontal="right" vertical="center"/>
      <protection hidden="1"/>
    </xf>
    <xf numFmtId="0" fontId="20" fillId="3" borderId="0" xfId="0" applyFont="1" applyFill="1" applyAlignment="1" applyProtection="1">
      <alignment vertical="center"/>
      <protection locked="0" hidden="1"/>
    </xf>
    <xf numFmtId="0" fontId="0" fillId="6" borderId="2" xfId="0" applyFill="1" applyBorder="1" applyAlignment="1">
      <alignment horizontal="left" vertical="center" indent="1" shrinkToFit="1"/>
      <protection hidden="1"/>
    </xf>
    <xf numFmtId="167" fontId="0" fillId="6" borderId="2" xfId="0" applyNumberFormat="1" applyFill="1" applyBorder="1" applyAlignment="1">
      <alignment horizontal="center" vertical="center"/>
      <protection hidden="1"/>
    </xf>
    <xf numFmtId="0" fontId="37" fillId="3" borderId="0" xfId="0" applyFont="1" applyFill="1" applyAlignment="1" applyProtection="1">
      <alignment vertical="center"/>
      <protection locked="0" hidden="1"/>
    </xf>
    <xf numFmtId="0" fontId="37" fillId="3" borderId="0" xfId="0" applyFont="1" applyFill="1" applyAlignment="1">
      <alignment vertical="center"/>
      <protection hidden="1"/>
    </xf>
    <xf numFmtId="0" fontId="38" fillId="3" borderId="0" xfId="0" applyFont="1" applyFill="1" applyAlignment="1">
      <alignment vertical="center"/>
      <protection hidden="1"/>
    </xf>
    <xf numFmtId="0" fontId="39" fillId="7" borderId="0" xfId="0" applyFont="1" applyFill="1" applyAlignment="1">
      <alignment vertical="center"/>
      <protection hidden="1"/>
    </xf>
    <xf numFmtId="0" fontId="0" fillId="6" borderId="0" xfId="0" applyFill="1" applyAlignment="1">
      <alignment vertical="center"/>
      <protection hidden="1"/>
    </xf>
    <xf numFmtId="0" fontId="40" fillId="0" borderId="0" xfId="0" applyFont="1" applyAlignment="1">
      <alignment horizontal="left" vertical="top" indent="3"/>
      <protection hidden="1"/>
    </xf>
    <xf numFmtId="0" fontId="41" fillId="0" borderId="0" xfId="0" applyFont="1" applyAlignment="1">
      <alignment horizontal="left" vertical="top" indent="3"/>
      <protection hidden="1"/>
    </xf>
    <xf numFmtId="0" fontId="42" fillId="0" borderId="0" xfId="0" applyFont="1" applyAlignment="1">
      <alignment vertical="top"/>
      <protection hidden="1"/>
    </xf>
    <xf numFmtId="0" fontId="44" fillId="0" borderId="0" xfId="0" applyFont="1" applyAlignment="1">
      <alignment vertical="center"/>
      <protection hidden="1"/>
    </xf>
    <xf numFmtId="0" fontId="25" fillId="5" borderId="4" xfId="2" applyFont="1" applyFill="1" applyBorder="1" applyAlignment="1" applyProtection="1">
      <alignment horizontal="center" vertical="center"/>
    </xf>
    <xf numFmtId="0" fontId="45" fillId="8" borderId="4" xfId="0" applyFont="1" applyFill="1" applyBorder="1" applyAlignment="1">
      <alignment horizontal="center" vertical="center"/>
      <protection hidden="1"/>
    </xf>
    <xf numFmtId="0" fontId="46" fillId="8" borderId="4" xfId="0" applyFont="1" applyFill="1" applyBorder="1" applyAlignment="1">
      <alignment horizontal="center" vertical="center"/>
      <protection hidden="1"/>
    </xf>
    <xf numFmtId="0" fontId="25" fillId="9" borderId="4" xfId="2" applyFont="1" applyFill="1" applyBorder="1" applyAlignment="1" applyProtection="1">
      <alignment horizontal="center" vertical="center"/>
    </xf>
    <xf numFmtId="0" fontId="26" fillId="9" borderId="4" xfId="0" applyFont="1" applyFill="1" applyBorder="1" applyAlignment="1">
      <alignment horizontal="center" vertical="center"/>
      <protection hidden="1"/>
    </xf>
    <xf numFmtId="0" fontId="47" fillId="0" borderId="0" xfId="0" applyFont="1" applyAlignment="1">
      <alignment horizontal="left" vertical="center" indent="2"/>
      <protection hidden="1"/>
    </xf>
    <xf numFmtId="1" fontId="23" fillId="10" borderId="2" xfId="0" applyNumberFormat="1" applyFont="1" applyFill="1" applyBorder="1" applyAlignment="1" applyProtection="1">
      <alignment horizontal="center" vertical="center"/>
      <protection locked="0" hidden="1"/>
    </xf>
    <xf numFmtId="0" fontId="28" fillId="10" borderId="0" xfId="0" applyFont="1" applyFill="1" applyAlignment="1">
      <alignment horizontal="center" vertical="center"/>
      <protection hidden="1"/>
    </xf>
    <xf numFmtId="0" fontId="49" fillId="11" borderId="0" xfId="0" applyFont="1" applyFill="1" applyAlignment="1">
      <alignment horizontal="center" wrapText="1"/>
      <protection hidden="1"/>
    </xf>
    <xf numFmtId="0" fontId="50" fillId="11" borderId="0" xfId="0" applyFont="1" applyFill="1" applyAlignment="1">
      <alignment horizontal="left" vertical="center" wrapText="1"/>
      <protection hidden="1"/>
    </xf>
    <xf numFmtId="0" fontId="51" fillId="11" borderId="0" xfId="0" applyFont="1" applyFill="1" applyAlignment="1">
      <alignment horizontal="center" wrapText="1"/>
      <protection hidden="1"/>
    </xf>
    <xf numFmtId="0" fontId="23" fillId="10" borderId="2" xfId="0" applyFont="1" applyFill="1" applyBorder="1" applyAlignment="1">
      <alignment horizontal="left" vertical="center" indent="4"/>
      <protection hidden="1"/>
    </xf>
    <xf numFmtId="0" fontId="52" fillId="0" borderId="0" xfId="0" applyFont="1" applyAlignment="1">
      <alignment vertical="center"/>
      <protection hidden="1"/>
    </xf>
    <xf numFmtId="0" fontId="52" fillId="0" borderId="2" xfId="0" applyFont="1" applyBorder="1" applyAlignment="1">
      <alignment vertical="center"/>
      <protection hidden="1"/>
    </xf>
    <xf numFmtId="0" fontId="52" fillId="0" borderId="2" xfId="0" applyFont="1" applyBorder="1" applyAlignment="1">
      <alignment vertical="center" wrapText="1"/>
      <protection hidden="1"/>
    </xf>
    <xf numFmtId="0" fontId="53" fillId="0" borderId="0" xfId="0" applyFont="1" applyAlignment="1">
      <alignment vertical="center"/>
      <protection hidden="1"/>
    </xf>
    <xf numFmtId="0" fontId="41" fillId="0" borderId="0" xfId="0" applyFont="1" applyAlignment="1">
      <alignment vertical="center"/>
      <protection hidden="1"/>
    </xf>
    <xf numFmtId="168" fontId="36" fillId="3" borderId="0" xfId="0" applyNumberFormat="1" applyFont="1" applyFill="1" applyAlignment="1">
      <alignment horizontal="center" vertical="center"/>
      <protection hidden="1"/>
    </xf>
    <xf numFmtId="164" fontId="36" fillId="3" borderId="0" xfId="0" applyNumberFormat="1" applyFont="1" applyFill="1" applyAlignment="1">
      <alignment horizontal="center" vertical="center"/>
      <protection hidden="1"/>
    </xf>
    <xf numFmtId="0" fontId="56" fillId="0" borderId="0" xfId="0" applyFont="1" applyAlignment="1">
      <alignment horizontal="left" vertical="center" indent="2"/>
      <protection hidden="1"/>
    </xf>
    <xf numFmtId="170" fontId="23" fillId="10" borderId="2" xfId="0" applyNumberFormat="1" applyFont="1" applyFill="1" applyBorder="1" applyAlignment="1">
      <alignment vertical="center"/>
      <protection hidden="1"/>
    </xf>
    <xf numFmtId="171" fontId="23" fillId="5" borderId="2" xfId="0" applyNumberFormat="1" applyFont="1" applyFill="1" applyBorder="1" applyAlignment="1">
      <alignment horizontal="center" vertical="center"/>
      <protection hidden="1"/>
    </xf>
    <xf numFmtId="0" fontId="57" fillId="0" borderId="0" xfId="0" applyFont="1" applyAlignment="1">
      <alignment horizontal="right"/>
      <protection hidden="1"/>
    </xf>
    <xf numFmtId="0" fontId="58" fillId="0" borderId="0" xfId="0" applyFont="1" applyAlignment="1">
      <alignment vertical="center"/>
      <protection hidden="1"/>
    </xf>
    <xf numFmtId="172" fontId="11" fillId="4" borderId="2" xfId="0" applyNumberFormat="1" applyFont="1" applyFill="1" applyBorder="1" applyAlignment="1">
      <alignment horizontal="center" vertical="center"/>
      <protection hidden="1"/>
    </xf>
    <xf numFmtId="172" fontId="0" fillId="6" borderId="2" xfId="0" applyNumberFormat="1" applyFill="1" applyBorder="1" applyAlignment="1">
      <alignment horizontal="center" vertical="center"/>
      <protection hidden="1"/>
    </xf>
    <xf numFmtId="172" fontId="23" fillId="5" borderId="2" xfId="0" applyNumberFormat="1" applyFont="1" applyFill="1" applyBorder="1" applyAlignment="1">
      <alignment horizontal="center" vertical="center"/>
      <protection hidden="1"/>
    </xf>
    <xf numFmtId="0" fontId="61" fillId="0" borderId="0" xfId="0" applyFont="1" applyAlignment="1">
      <alignment horizontal="left" vertical="center"/>
      <protection hidden="1"/>
    </xf>
    <xf numFmtId="0" fontId="0" fillId="0" borderId="0" xfId="0" applyAlignment="1" applyProtection="1">
      <alignment vertical="center"/>
    </xf>
    <xf numFmtId="0" fontId="60" fillId="12" borderId="0" xfId="0" applyFont="1" applyFill="1" applyAlignment="1" applyProtection="1">
      <alignment vertical="center"/>
    </xf>
    <xf numFmtId="0" fontId="68" fillId="5" borderId="0" xfId="0" applyFont="1" applyFill="1" applyAlignment="1">
      <alignment horizontal="right"/>
      <protection hidden="1"/>
    </xf>
    <xf numFmtId="0" fontId="69" fillId="5" borderId="0" xfId="0" applyFont="1" applyFill="1" applyAlignment="1">
      <alignment horizontal="right"/>
      <protection hidden="1"/>
    </xf>
    <xf numFmtId="0" fontId="68" fillId="5" borderId="0" xfId="0" applyFont="1" applyFill="1">
      <protection hidden="1"/>
    </xf>
    <xf numFmtId="14" fontId="68" fillId="5" borderId="0" xfId="0" applyNumberFormat="1" applyFont="1" applyFill="1">
      <protection hidden="1"/>
    </xf>
    <xf numFmtId="0" fontId="69" fillId="5" borderId="0" xfId="0" applyFont="1" applyFill="1">
      <protection hidden="1"/>
    </xf>
    <xf numFmtId="0" fontId="68" fillId="5" borderId="0" xfId="0" applyFont="1" applyFill="1" applyProtection="1">
      <protection locked="0" hidden="1"/>
    </xf>
    <xf numFmtId="0" fontId="23" fillId="5" borderId="5" xfId="0" applyFont="1" applyFill="1" applyBorder="1" applyAlignment="1">
      <alignment horizontal="left" vertical="center" indent="1"/>
      <protection hidden="1"/>
    </xf>
    <xf numFmtId="0" fontId="0" fillId="6" borderId="5" xfId="0" applyFill="1" applyBorder="1" applyAlignment="1">
      <alignment horizontal="left" vertical="center" indent="1" shrinkToFit="1"/>
      <protection hidden="1"/>
    </xf>
    <xf numFmtId="172" fontId="0" fillId="6" borderId="7" xfId="0" applyNumberFormat="1" applyFill="1" applyBorder="1" applyAlignment="1">
      <alignment horizontal="center" vertical="center"/>
      <protection hidden="1"/>
    </xf>
    <xf numFmtId="0" fontId="0" fillId="6" borderId="5" xfId="0" applyFill="1" applyBorder="1" applyAlignment="1">
      <alignment horizontal="left" vertical="center" indent="1"/>
      <protection hidden="1"/>
    </xf>
    <xf numFmtId="172" fontId="23" fillId="5" borderId="7" xfId="0" applyNumberFormat="1" applyFont="1" applyFill="1" applyBorder="1" applyAlignment="1">
      <alignment horizontal="center" vertical="center"/>
      <protection hidden="1"/>
    </xf>
    <xf numFmtId="0" fontId="63" fillId="13" borderId="0" xfId="0" applyFont="1" applyFill="1" applyAlignment="1" applyProtection="1">
      <alignment horizontal="left" vertical="center" indent="1"/>
    </xf>
    <xf numFmtId="0" fontId="66" fillId="13" borderId="0" xfId="0" applyFont="1" applyFill="1" applyAlignment="1" applyProtection="1">
      <alignment horizontal="left" vertical="center" indent="1"/>
    </xf>
    <xf numFmtId="0" fontId="43" fillId="10" borderId="0" xfId="2" applyFont="1" applyFill="1" applyBorder="1" applyAlignment="1" applyProtection="1">
      <alignment horizontal="center" vertical="center"/>
    </xf>
    <xf numFmtId="0" fontId="62" fillId="12" borderId="0" xfId="2" applyFont="1" applyFill="1" applyBorder="1" applyAlignment="1" applyProtection="1">
      <alignment horizontal="left" vertical="center" wrapText="1"/>
    </xf>
    <xf numFmtId="0" fontId="17" fillId="0" borderId="0" xfId="0" applyFont="1" applyAlignment="1">
      <alignment horizontal="center" vertical="center"/>
      <protection hidden="1"/>
    </xf>
    <xf numFmtId="0" fontId="34" fillId="5" borderId="5" xfId="0" applyFont="1" applyFill="1" applyBorder="1" applyAlignment="1">
      <alignment horizontal="left" vertical="center" wrapText="1" indent="1"/>
      <protection hidden="1"/>
    </xf>
    <xf numFmtId="9" fontId="34" fillId="5" borderId="7" xfId="3" applyFont="1" applyFill="1" applyBorder="1" applyAlignment="1" applyProtection="1">
      <alignment horizontal="center" vertical="center"/>
      <protection hidden="1"/>
    </xf>
    <xf numFmtId="9" fontId="34" fillId="5" borderId="2" xfId="3" applyFont="1" applyFill="1" applyBorder="1" applyAlignment="1" applyProtection="1">
      <alignment horizontal="center" vertical="center"/>
      <protection hidden="1"/>
    </xf>
    <xf numFmtId="0" fontId="23" fillId="5" borderId="5" xfId="0" applyFont="1" applyFill="1" applyBorder="1" applyAlignment="1">
      <alignment horizontal="left" vertical="center" indent="1"/>
      <protection hidden="1"/>
    </xf>
    <xf numFmtId="0" fontId="23" fillId="5" borderId="6" xfId="0" applyFont="1" applyFill="1" applyBorder="1" applyAlignment="1">
      <alignment horizontal="left" vertical="center" indent="1"/>
      <protection hidden="1"/>
    </xf>
    <xf numFmtId="0" fontId="23" fillId="5" borderId="7" xfId="0" applyFont="1" applyFill="1" applyBorder="1" applyAlignment="1">
      <alignment horizontal="left" vertical="center" indent="1"/>
      <protection hidden="1"/>
    </xf>
    <xf numFmtId="0" fontId="0" fillId="6" borderId="2" xfId="0" applyFill="1" applyBorder="1" applyAlignment="1">
      <alignment horizontal="left" vertical="center" indent="1" shrinkToFit="1"/>
      <protection hidden="1"/>
    </xf>
    <xf numFmtId="0" fontId="2" fillId="0" borderId="0" xfId="0" applyFont="1" applyAlignment="1">
      <alignment vertical="center"/>
      <protection hidden="1"/>
    </xf>
    <xf numFmtId="0" fontId="11" fillId="0" borderId="0" xfId="0" applyFont="1" applyAlignment="1">
      <alignment horizontal="left" vertical="center" wrapText="1" indent="1"/>
      <protection hidden="1"/>
    </xf>
  </cellXfs>
  <cellStyles count="4">
    <cellStyle name="Euro" xfId="1" xr:uid="{00000000-0005-0000-0000-000000000000}"/>
    <cellStyle name="Hyperlink" xfId="2" builtinId="8"/>
    <cellStyle name="Normal" xfId="0" builtinId="0"/>
    <cellStyle name="Percent" xfId="3" builtinId="5"/>
  </cellStyles>
  <dxfs count="9">
    <dxf>
      <font>
        <condense val="0"/>
        <extend val="0"/>
        <color indexed="17"/>
      </font>
    </dxf>
    <dxf>
      <font>
        <condense val="0"/>
        <extend val="0"/>
        <color indexed="47"/>
      </font>
    </dxf>
    <dxf>
      <font>
        <b val="0"/>
        <i val="0"/>
        <condense val="0"/>
        <extend val="0"/>
        <color indexed="47"/>
      </font>
      <fill>
        <patternFill>
          <bgColor indexed="51"/>
        </patternFill>
      </fill>
    </dxf>
    <dxf>
      <font>
        <b val="0"/>
        <i val="0"/>
        <condense val="0"/>
        <extend val="0"/>
      </font>
      <fill>
        <patternFill>
          <bgColor indexed="54"/>
        </patternFill>
      </fill>
    </dxf>
    <dxf>
      <fill>
        <patternFill>
          <bgColor indexed="54"/>
        </patternFill>
      </fill>
    </dxf>
    <dxf>
      <font>
        <condense val="0"/>
        <extend val="0"/>
        <color indexed="17"/>
      </font>
    </dxf>
    <dxf>
      <font>
        <condense val="0"/>
        <extend val="0"/>
        <color indexed="17"/>
      </font>
    </dxf>
    <dxf>
      <font>
        <condense val="0"/>
        <extend val="0"/>
        <color indexed="17"/>
      </font>
    </dxf>
    <dxf>
      <fill>
        <patternFill>
          <bgColor indexed="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1918C"/>
      <rgbColor rgb="00E6E6E6"/>
      <rgbColor rgb="00FFFFFF"/>
      <rgbColor rgb="00FFFFFF"/>
      <rgbColor rgb="00FFFFFF"/>
      <rgbColor rgb="00EB0505"/>
      <rgbColor rgb="00DBDDC9"/>
      <rgbColor rgb="005F5F5A"/>
      <rgbColor rgb="00FFFFFF"/>
      <rgbColor rgb="00FFFFFF"/>
      <rgbColor rgb="0091918C"/>
      <rgbColor rgb="00F8F8F8"/>
      <rgbColor rgb="006E3332"/>
      <rgbColor rgb="00003958"/>
      <rgbColor rgb="00CDCDCD"/>
      <rgbColor rgb="0056E224"/>
      <rgbColor rgb="009D1948"/>
      <rgbColor rgb="004E7AC8"/>
      <rgbColor rgb="00D890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ECE7BE"/>
      <rgbColor rgb="00C61E1E"/>
      <rgbColor rgb="00FFFFFF"/>
      <rgbColor rgb="00E6E22C"/>
      <rgbColor rgb="00B41919"/>
      <rgbColor rgb="00464646"/>
      <rgbColor rgb="00FFFFFF"/>
      <rgbColor rgb="00FFFFFF"/>
      <rgbColor rgb="004E7AC8"/>
      <rgbColor rgb="00CB1533"/>
      <rgbColor rgb="00E6E6E6"/>
      <rgbColor rgb="00B0AC99"/>
      <rgbColor rgb="00FBCCC3"/>
      <rgbColor rgb="00EAEAEA"/>
      <rgbColor rgb="000095E8"/>
      <rgbColor rgb="00E5F7D9"/>
      <rgbColor rgb="00FFFFFF"/>
      <rgbColor rgb="00F4F9FA"/>
      <rgbColor rgb="00808080"/>
      <rgbColor rgb="00EB0505"/>
      <rgbColor rgb="00FFFFFF"/>
      <rgbColor rgb="00C0C0C0"/>
      <rgbColor rgb="005F235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Scroll" dx="15" fmlaLink="$G$7" horiz="1" max="60" page="10" val="0"/>
</file>

<file path=xl/ctrlProps/ctrlProp10.xml><?xml version="1.0" encoding="utf-8"?>
<formControlPr xmlns="http://schemas.microsoft.com/office/spreadsheetml/2009/9/main" objectType="CheckBox" fmlaLink="$I$8" lockText="1"/>
</file>

<file path=xl/ctrlProps/ctrlProp11.xml><?xml version="1.0" encoding="utf-8"?>
<formControlPr xmlns="http://schemas.microsoft.com/office/spreadsheetml/2009/9/main" objectType="CheckBox" fmlaLink="$I$10" lockText="1"/>
</file>

<file path=xl/ctrlProps/ctrlProp12.xml><?xml version="1.0" encoding="utf-8"?>
<formControlPr xmlns="http://schemas.microsoft.com/office/spreadsheetml/2009/9/main" objectType="CheckBox" fmlaLink="$I$9" lockText="1"/>
</file>

<file path=xl/ctrlProps/ctrlProp13.xml><?xml version="1.0" encoding="utf-8"?>
<formControlPr xmlns="http://schemas.microsoft.com/office/spreadsheetml/2009/9/main" objectType="CheckBox" fmlaLink="$I$7" lockText="1"/>
</file>

<file path=xl/ctrlProps/ctrlProp14.xml><?xml version="1.0" encoding="utf-8"?>
<formControlPr xmlns="http://schemas.microsoft.com/office/spreadsheetml/2009/9/main" objectType="CheckBox" checked="Checked" fmlaLink="$I$6" lockText="1"/>
</file>

<file path=xl/ctrlProps/ctrlProp2.xml><?xml version="1.0" encoding="utf-8"?>
<formControlPr xmlns="http://schemas.microsoft.com/office/spreadsheetml/2009/9/main" objectType="Scroll" dx="15" fmlaLink="$G$4" horiz="1" max="2004" min="1685" page="10" val="1685"/>
</file>

<file path=xl/ctrlProps/ctrlProp3.xml><?xml version="1.0" encoding="utf-8"?>
<formControlPr xmlns="http://schemas.microsoft.com/office/spreadsheetml/2009/9/main" objectType="Drop" dropLines="20" dropStyle="combo" dx="22" fmlaLink="calc!$C$12" fmlaRange="'2a'!$B$13:$B$238" sel="1" val="0"/>
</file>

<file path=xl/ctrlProps/ctrlProp4.xml><?xml version="1.0" encoding="utf-8"?>
<formControlPr xmlns="http://schemas.microsoft.com/office/spreadsheetml/2009/9/main" objectType="Drop" dropLines="20" dropStyle="combo" dx="22" fmlaLink="calc!$C$13" fmlaRange="'2a'!$B$13:$B$238" sel="1" val="0"/>
</file>

<file path=xl/ctrlProps/ctrlProp5.xml><?xml version="1.0" encoding="utf-8"?>
<formControlPr xmlns="http://schemas.microsoft.com/office/spreadsheetml/2009/9/main" objectType="Scroll" dx="15" fmlaLink="$G$8" horiz="1" max="60" page="10" val="0"/>
</file>

<file path=xl/ctrlProps/ctrlProp6.xml><?xml version="1.0" encoding="utf-8"?>
<formControlPr xmlns="http://schemas.microsoft.com/office/spreadsheetml/2009/9/main" objectType="Drop" dropLines="20" dropStyle="combo" dx="22" fmlaLink="calc!$C$14" fmlaRange="'2a'!$B$13:$B$238" sel="1" val="0"/>
</file>

<file path=xl/ctrlProps/ctrlProp7.xml><?xml version="1.0" encoding="utf-8"?>
<formControlPr xmlns="http://schemas.microsoft.com/office/spreadsheetml/2009/9/main" objectType="Scroll" dx="15" fmlaLink="$G$9" horiz="1" max="60" page="10" val="0"/>
</file>

<file path=xl/ctrlProps/ctrlProp8.xml><?xml version="1.0" encoding="utf-8"?>
<formControlPr xmlns="http://schemas.microsoft.com/office/spreadsheetml/2009/9/main" objectType="Drop" dropLines="20" dropStyle="combo" dx="22" fmlaLink="calc!$C$15" fmlaRange="'2a'!$B$13:$B$238" sel="1" val="0"/>
</file>

<file path=xl/ctrlProps/ctrlProp9.xml><?xml version="1.0" encoding="utf-8"?>
<formControlPr xmlns="http://schemas.microsoft.com/office/spreadsheetml/2009/9/main" objectType="Scroll" dx="15" fmlaLink="$G$10" horiz="1" max="60" page="1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19</xdr:col>
      <xdr:colOff>0</xdr:colOff>
      <xdr:row>26</xdr:row>
      <xdr:rowOff>0</xdr:rowOff>
    </xdr:to>
    <xdr:sp macro="" textlink="">
      <xdr:nvSpPr>
        <xdr:cNvPr id="109718" name="Rectangle 1" descr="50%">
          <a:extLst>
            <a:ext uri="{FF2B5EF4-FFF2-40B4-BE49-F238E27FC236}">
              <a16:creationId xmlns:a16="http://schemas.microsoft.com/office/drawing/2014/main" id="{00000000-0008-0000-0000-000096AC0100}"/>
            </a:ext>
          </a:extLst>
        </xdr:cNvPr>
        <xdr:cNvSpPr>
          <a:spLocks noChangeArrowheads="1"/>
        </xdr:cNvSpPr>
      </xdr:nvSpPr>
      <xdr:spPr bwMode="auto">
        <a:xfrm>
          <a:off x="381000" y="247650"/>
          <a:ext cx="6838950" cy="7219950"/>
        </a:xfrm>
        <a:prstGeom prst="rect">
          <a:avLst/>
        </a:prstGeom>
        <a:noFill/>
        <a:ln w="9525">
          <a:solidFill>
            <a:srgbClr xmlns:mc="http://schemas.openxmlformats.org/markup-compatibility/2006" xmlns:a14="http://schemas.microsoft.com/office/drawing/2010/main" val="91918C" mc:Ignorable="a14" a14:legacySpreadsheetColorIndex="19"/>
          </a:solidFill>
          <a:miter lim="800000"/>
          <a:headEnd/>
          <a:tailEnd/>
        </a:ln>
        <a:effectLst>
          <a:prstShdw prst="shdw17" dist="17961" dir="2700000">
            <a:srgbClr val="575754"/>
          </a:prstShdw>
        </a:effectLst>
        <a:extLst>
          <a:ext uri="{909E8E84-426E-40DD-AFC4-6F175D3DCCD1}">
            <a14:hiddenFill xmlns:a14="http://schemas.microsoft.com/office/drawing/2010/main">
              <a:pattFill prst="pct50">
                <a:fgClr>
                  <a:srgbClr xmlns:mc="http://schemas.openxmlformats.org/markup-compatibility/2006" val="000000" mc:Ignorable="a14" a14:legacySpreadsheetColorIndex="8"/>
                </a:fgClr>
                <a:bgClr>
                  <a:srgbClr val="FFFFFF"/>
                </a:bgClr>
              </a:pattFill>
            </a14:hiddenFill>
          </a:ext>
        </a:extLst>
      </xdr:spPr>
    </xdr:sp>
    <xdr:clientData fPrintsWithSheet="0"/>
  </xdr:twoCellAnchor>
  <xdr:twoCellAnchor>
    <xdr:from>
      <xdr:col>2</xdr:col>
      <xdr:colOff>0</xdr:colOff>
      <xdr:row>6</xdr:row>
      <xdr:rowOff>0</xdr:rowOff>
    </xdr:from>
    <xdr:to>
      <xdr:col>18</xdr:col>
      <xdr:colOff>0</xdr:colOff>
      <xdr:row>11</xdr:row>
      <xdr:rowOff>0</xdr:rowOff>
    </xdr:to>
    <xdr:sp macro="" textlink="">
      <xdr:nvSpPr>
        <xdr:cNvPr id="108552" name="Text Box 8">
          <a:extLst>
            <a:ext uri="{FF2B5EF4-FFF2-40B4-BE49-F238E27FC236}">
              <a16:creationId xmlns:a16="http://schemas.microsoft.com/office/drawing/2014/main" id="{00000000-0008-0000-0000-000008A80100}"/>
            </a:ext>
          </a:extLst>
        </xdr:cNvPr>
        <xdr:cNvSpPr txBox="1">
          <a:spLocks noChangeArrowheads="1"/>
        </xdr:cNvSpPr>
      </xdr:nvSpPr>
      <xdr:spPr bwMode="auto">
        <a:xfrm>
          <a:off x="561975" y="2762250"/>
          <a:ext cx="6477000" cy="1238250"/>
        </a:xfrm>
        <a:prstGeom prst="rect">
          <a:avLst/>
        </a:prstGeom>
        <a:noFill/>
        <a:ln>
          <a:noFill/>
        </a:ln>
        <a:effectLst>
          <a:prstShdw prst="shdw17" dist="17961" dir="2700000">
            <a:srgbClr xmlns:mc="http://schemas.openxmlformats.org/markup-compatibility/2006" xmlns:a14="http://schemas.microsoft.com/office/drawing/2010/main" val="000000" mc:Ignorable="a14" a14:legacySpreadsheetColorIndex="8">
              <a:gamma/>
              <a:shade val="60000"/>
              <a:invGamma/>
            </a:srgbClr>
          </a:prstShdw>
        </a:effectLst>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118800" rIns="90000" bIns="46800" anchor="t" upright="1"/>
        <a:lstStyle/>
        <a:p>
          <a:pPr algn="l" rtl="0">
            <a:lnSpc>
              <a:spcPts val="1300"/>
            </a:lnSpc>
            <a:defRPr sz="1000"/>
          </a:pPr>
          <a:r>
            <a:rPr lang="en-GB" sz="1200" b="0" i="0" u="none" strike="noStrike" baseline="0">
              <a:solidFill>
                <a:srgbClr val="000000"/>
              </a:solidFill>
              <a:latin typeface="Tahoma"/>
              <a:ea typeface="Tahoma"/>
              <a:cs typeface="Tahoma"/>
            </a:rPr>
            <a:t>Les indemnités de frais, aussi appelées "frais propres à la société", sont en principe fiscalement déductibles pour votre société, tout en n'étant pas imposables dans votre chef. De plus, s'il s'agit d'une indemnité forfaitaire, vous ne devez pas prouver que les montants versés correspondent à des dépenses réellement exposées.</a:t>
          </a:r>
        </a:p>
      </xdr:txBody>
    </xdr:sp>
    <xdr:clientData/>
  </xdr:twoCellAnchor>
  <xdr:oneCellAnchor>
    <xdr:from>
      <xdr:col>2</xdr:col>
      <xdr:colOff>27093</xdr:colOff>
      <xdr:row>11</xdr:row>
      <xdr:rowOff>244931</xdr:rowOff>
    </xdr:from>
    <xdr:ext cx="155363" cy="234038"/>
    <xdr:sp macro="" textlink="">
      <xdr:nvSpPr>
        <xdr:cNvPr id="108563" name="Text Box 19">
          <a:extLst>
            <a:ext uri="{FF2B5EF4-FFF2-40B4-BE49-F238E27FC236}">
              <a16:creationId xmlns:a16="http://schemas.microsoft.com/office/drawing/2014/main" id="{00000000-0008-0000-0000-000013A80100}"/>
            </a:ext>
          </a:extLst>
        </xdr:cNvPr>
        <xdr:cNvSpPr txBox="1">
          <a:spLocks noChangeArrowheads="1"/>
        </xdr:cNvSpPr>
      </xdr:nvSpPr>
      <xdr:spPr bwMode="auto">
        <a:xfrm>
          <a:off x="589068" y="4245431"/>
          <a:ext cx="155363" cy="234038"/>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nl-BE" sz="1200" b="0" i="0" u="none" strike="noStrike" baseline="0">
              <a:solidFill>
                <a:srgbClr val="FFFFFF"/>
              </a:solidFill>
              <a:latin typeface="Wingdings 3"/>
            </a:rPr>
            <a:t>}</a:t>
          </a:r>
          <a:endParaRPr lang="nl-BE"/>
        </a:p>
      </xdr:txBody>
    </xdr:sp>
    <xdr:clientData/>
  </xdr:oneCellAnchor>
  <xdr:oneCellAnchor>
    <xdr:from>
      <xdr:col>2</xdr:col>
      <xdr:colOff>27093</xdr:colOff>
      <xdr:row>4</xdr:row>
      <xdr:rowOff>244931</xdr:rowOff>
    </xdr:from>
    <xdr:ext cx="155363" cy="234038"/>
    <xdr:sp macro="" textlink="">
      <xdr:nvSpPr>
        <xdr:cNvPr id="108564" name="Text Box 20">
          <a:extLst>
            <a:ext uri="{FF2B5EF4-FFF2-40B4-BE49-F238E27FC236}">
              <a16:creationId xmlns:a16="http://schemas.microsoft.com/office/drawing/2014/main" id="{00000000-0008-0000-0000-000014A80100}"/>
            </a:ext>
          </a:extLst>
        </xdr:cNvPr>
        <xdr:cNvSpPr txBox="1">
          <a:spLocks noChangeArrowheads="1"/>
        </xdr:cNvSpPr>
      </xdr:nvSpPr>
      <xdr:spPr bwMode="auto">
        <a:xfrm>
          <a:off x="589068" y="2511881"/>
          <a:ext cx="155363" cy="234038"/>
        </a:xfrm>
        <a:prstGeom prst="rect">
          <a:avLst/>
        </a:prstGeom>
        <a:solidFill>
          <a:srgbClr xmlns:mc="http://schemas.openxmlformats.org/markup-compatibility/2006" xmlns:a14="http://schemas.microsoft.com/office/drawing/2010/main" val="464646" mc:Ignorable="a14" a14:legacySpreadsheetColorIndex="46"/>
        </a:solidFill>
        <a:ln>
          <a:noFill/>
        </a:ln>
        <a:effectLst>
          <a:prstShdw prst="shdw17" dist="17961" dir="2700000">
            <a:srgbClr xmlns:mc="http://schemas.openxmlformats.org/markup-compatibility/2006" xmlns:a14="http://schemas.microsoft.com/office/drawing/2010/main" val="2A2A2A" mc:Ignorable="a14" a14:legacySpreadsheetColorIndex="46">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nl-BE" sz="1200" b="0" i="0" u="none" strike="noStrike" baseline="0">
              <a:solidFill>
                <a:srgbClr val="FFFFFF"/>
              </a:solidFill>
              <a:latin typeface="Wingdings 3"/>
            </a:rPr>
            <a:t>}</a:t>
          </a:r>
          <a:endParaRPr lang="nl-BE"/>
        </a:p>
      </xdr:txBody>
    </xdr:sp>
    <xdr:clientData/>
  </xdr:oneCellAnchor>
  <xdr:twoCellAnchor>
    <xdr:from>
      <xdr:col>15</xdr:col>
      <xdr:colOff>0</xdr:colOff>
      <xdr:row>19</xdr:row>
      <xdr:rowOff>0</xdr:rowOff>
    </xdr:from>
    <xdr:to>
      <xdr:col>17</xdr:col>
      <xdr:colOff>0</xdr:colOff>
      <xdr:row>20</xdr:row>
      <xdr:rowOff>0</xdr:rowOff>
    </xdr:to>
    <xdr:grpSp>
      <xdr:nvGrpSpPr>
        <xdr:cNvPr id="109728" name="Group 26">
          <a:extLst>
            <a:ext uri="{FF2B5EF4-FFF2-40B4-BE49-F238E27FC236}">
              <a16:creationId xmlns:a16="http://schemas.microsoft.com/office/drawing/2014/main" id="{00000000-0008-0000-0000-0000A0AC0100}"/>
            </a:ext>
          </a:extLst>
        </xdr:cNvPr>
        <xdr:cNvGrpSpPr>
          <a:grpSpLocks/>
        </xdr:cNvGrpSpPr>
      </xdr:nvGrpSpPr>
      <xdr:grpSpPr bwMode="auto">
        <a:xfrm>
          <a:off x="5514975" y="5981700"/>
          <a:ext cx="971550" cy="247650"/>
          <a:chOff x="878" y="692"/>
          <a:chExt cx="40" cy="52"/>
        </a:xfrm>
      </xdr:grpSpPr>
      <xdr:sp macro="" textlink="">
        <xdr:nvSpPr>
          <xdr:cNvPr id="109732" name="Line 27">
            <a:extLst>
              <a:ext uri="{FF2B5EF4-FFF2-40B4-BE49-F238E27FC236}">
                <a16:creationId xmlns:a16="http://schemas.microsoft.com/office/drawing/2014/main" id="{00000000-0008-0000-0000-0000A4AC01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09733" name="Line 28">
            <a:extLst>
              <a:ext uri="{FF2B5EF4-FFF2-40B4-BE49-F238E27FC236}">
                <a16:creationId xmlns:a16="http://schemas.microsoft.com/office/drawing/2014/main" id="{00000000-0008-0000-0000-0000A5AC01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09734" name="Line 29">
            <a:extLst>
              <a:ext uri="{FF2B5EF4-FFF2-40B4-BE49-F238E27FC236}">
                <a16:creationId xmlns:a16="http://schemas.microsoft.com/office/drawing/2014/main" id="{00000000-0008-0000-0000-0000A6AC01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09735" name="Line 30">
            <a:extLst>
              <a:ext uri="{FF2B5EF4-FFF2-40B4-BE49-F238E27FC236}">
                <a16:creationId xmlns:a16="http://schemas.microsoft.com/office/drawing/2014/main" id="{00000000-0008-0000-0000-0000A7AC01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grpSp>
    <xdr:clientData/>
  </xdr:twoCellAnchor>
  <xdr:twoCellAnchor>
    <xdr:from>
      <xdr:col>2</xdr:col>
      <xdr:colOff>0</xdr:colOff>
      <xdr:row>13</xdr:row>
      <xdr:rowOff>28575</xdr:rowOff>
    </xdr:from>
    <xdr:to>
      <xdr:col>18</xdr:col>
      <xdr:colOff>0</xdr:colOff>
      <xdr:row>18</xdr:row>
      <xdr:rowOff>180975</xdr:rowOff>
    </xdr:to>
    <xdr:sp macro="" textlink="">
      <xdr:nvSpPr>
        <xdr:cNvPr id="108575" name="Text Box 31">
          <a:extLst>
            <a:ext uri="{FF2B5EF4-FFF2-40B4-BE49-F238E27FC236}">
              <a16:creationId xmlns:a16="http://schemas.microsoft.com/office/drawing/2014/main" id="{00000000-0008-0000-0000-00001FA80100}"/>
            </a:ext>
          </a:extLst>
        </xdr:cNvPr>
        <xdr:cNvSpPr txBox="1">
          <a:spLocks noChangeArrowheads="1"/>
        </xdr:cNvSpPr>
      </xdr:nvSpPr>
      <xdr:spPr bwMode="auto">
        <a:xfrm>
          <a:off x="561975" y="4524375"/>
          <a:ext cx="6477000" cy="1143000"/>
        </a:xfrm>
        <a:prstGeom prst="rect">
          <a:avLst/>
        </a:prstGeom>
        <a:noFill/>
        <a:ln>
          <a:noFill/>
        </a:ln>
        <a:effectLst>
          <a:prstShdw prst="shdw17" dist="17961" dir="2700000">
            <a:srgbClr xmlns:mc="http://schemas.openxmlformats.org/markup-compatibility/2006" xmlns:a14="http://schemas.microsoft.com/office/drawing/2010/main" val="8A8A8A" mc:Ignorable="a14" a14:legacySpreadsheetColorIndex="51">
              <a:gamma/>
              <a:shade val="60000"/>
              <a:invGamma/>
            </a:srgbClr>
          </a:prstShdw>
        </a:effectLst>
        <a:extLst>
          <a:ext uri="{909E8E84-426E-40DD-AFC4-6F175D3DCCD1}">
            <a14:hiddenFill xmlns:a14="http://schemas.microsoft.com/office/drawing/2010/main">
              <a:solidFill>
                <a:srgbClr xmlns:mc="http://schemas.openxmlformats.org/markup-compatibility/2006" val="E6E6E6" mc:Ignorable="a14" a14:legacySpreadsheetColorIndex="5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46800" rIns="90000" bIns="46800" anchor="ctr" upright="1"/>
        <a:lstStyle/>
        <a:p>
          <a:pPr algn="l" rtl="0">
            <a:defRPr sz="1000"/>
          </a:pPr>
          <a:r>
            <a:rPr lang="en-GB" sz="1200" b="0" i="0" u="none" strike="noStrike" baseline="0">
              <a:solidFill>
                <a:srgbClr val="000000"/>
              </a:solidFill>
              <a:latin typeface="Tahoma"/>
              <a:ea typeface="Tahoma"/>
              <a:cs typeface="Tahoma"/>
            </a:rPr>
            <a:t>Pour chaque jour passé à l'étranger dans un but professionnel, vous pouvez bénéficier d'une indemnité de frais. Les montants applicables dépendent du pays concerné et sont corrigés pour le jour d'arrivée, le jour de départ et les repas compris dans la note d'hôtel. Cet outil vous permet de calculer rapidement et simplement votre indemnité de frais pour chaque voyage </a:t>
          </a:r>
          <a:r>
            <a:rPr lang="en-GB" sz="1200" b="0" i="0" u="none" strike="noStrike" baseline="0">
              <a:solidFill>
                <a:sysClr val="windowText" lastClr="000000"/>
              </a:solidFill>
              <a:latin typeface="Tahoma"/>
              <a:ea typeface="Tahoma"/>
              <a:cs typeface="Tahoma"/>
            </a:rPr>
            <a:t>d'affaires (de maximum 30 jours calendrier) </a:t>
          </a:r>
          <a:r>
            <a:rPr lang="en-GB" sz="1200" b="0" i="0" u="none" strike="noStrike" baseline="0">
              <a:solidFill>
                <a:srgbClr val="000000"/>
              </a:solidFill>
              <a:latin typeface="Tahoma"/>
              <a:ea typeface="Tahoma"/>
              <a:cs typeface="Tahoma"/>
            </a:rPr>
            <a:t>à l'étranger.</a:t>
          </a:r>
        </a:p>
      </xdr:txBody>
    </xdr:sp>
    <xdr:clientData/>
  </xdr:twoCellAnchor>
  <xdr:oneCellAnchor>
    <xdr:from>
      <xdr:col>14</xdr:col>
      <xdr:colOff>9525</xdr:colOff>
      <xdr:row>5</xdr:row>
      <xdr:rowOff>31063</xdr:rowOff>
    </xdr:from>
    <xdr:ext cx="1704975" cy="167162"/>
    <xdr:sp macro="" textlink="">
      <xdr:nvSpPr>
        <xdr:cNvPr id="108577" name="Text Box 33">
          <a:extLst>
            <a:ext uri="{FF2B5EF4-FFF2-40B4-BE49-F238E27FC236}">
              <a16:creationId xmlns:a16="http://schemas.microsoft.com/office/drawing/2014/main" id="{00000000-0008-0000-0000-000021A80100}"/>
            </a:ext>
          </a:extLst>
        </xdr:cNvPr>
        <xdr:cNvSpPr txBox="1">
          <a:spLocks noChangeArrowheads="1"/>
        </xdr:cNvSpPr>
      </xdr:nvSpPr>
      <xdr:spPr bwMode="auto">
        <a:xfrm>
          <a:off x="4630511" y="2578320"/>
          <a:ext cx="1704975" cy="167162"/>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nl-BE" sz="800" b="1" i="0" u="none" strike="noStrike" baseline="0">
              <a:solidFill>
                <a:srgbClr val="FFFFFF"/>
              </a:solidFill>
              <a:latin typeface="Tahoma"/>
              <a:cs typeface="Tahoma"/>
            </a:rPr>
            <a:t>A partir du 15.02.2023</a:t>
          </a:r>
          <a:endParaRPr lang="nl-BE"/>
        </a:p>
      </xdr:txBody>
    </xdr:sp>
    <xdr:clientData/>
  </xdr:oneCellAnchor>
  <xdr:twoCellAnchor editAs="oneCell">
    <xdr:from>
      <xdr:col>2</xdr:col>
      <xdr:colOff>0</xdr:colOff>
      <xdr:row>2</xdr:row>
      <xdr:rowOff>0</xdr:rowOff>
    </xdr:from>
    <xdr:to>
      <xdr:col>18</xdr:col>
      <xdr:colOff>1911</xdr:colOff>
      <xdr:row>3</xdr:row>
      <xdr:rowOff>47429</xdr:rowOff>
    </xdr:to>
    <xdr:pic>
      <xdr:nvPicPr>
        <xdr:cNvPr id="32" name="Picture 31">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a:stretch>
          <a:fillRect/>
        </a:stretch>
      </xdr:blipFill>
      <xdr:spPr>
        <a:xfrm>
          <a:off x="561975" y="495300"/>
          <a:ext cx="6476190" cy="1571429"/>
        </a:xfrm>
        <a:prstGeom prst="rect">
          <a:avLst/>
        </a:prstGeom>
      </xdr:spPr>
    </xdr:pic>
    <xdr:clientData/>
  </xdr:twoCellAnchor>
  <xdr:twoCellAnchor>
    <xdr:from>
      <xdr:col>17</xdr:col>
      <xdr:colOff>0</xdr:colOff>
      <xdr:row>23</xdr:row>
      <xdr:rowOff>0</xdr:rowOff>
    </xdr:from>
    <xdr:to>
      <xdr:col>17</xdr:col>
      <xdr:colOff>75942</xdr:colOff>
      <xdr:row>25</xdr:row>
      <xdr:rowOff>0</xdr:rowOff>
    </xdr:to>
    <xdr:sp macro="" textlink="">
      <xdr:nvSpPr>
        <xdr:cNvPr id="33" name="Rectangle 29">
          <a:extLst>
            <a:ext uri="{FF2B5EF4-FFF2-40B4-BE49-F238E27FC236}">
              <a16:creationId xmlns:a16="http://schemas.microsoft.com/office/drawing/2014/main" id="{00000000-0008-0000-0000-000021000000}"/>
            </a:ext>
          </a:extLst>
        </xdr:cNvPr>
        <xdr:cNvSpPr>
          <a:spLocks noChangeArrowheads="1"/>
        </xdr:cNvSpPr>
      </xdr:nvSpPr>
      <xdr:spPr bwMode="auto">
        <a:xfrm>
          <a:off x="6486525" y="7400925"/>
          <a:ext cx="75942" cy="495300"/>
        </a:xfrm>
        <a:prstGeom prst="rect">
          <a:avLst/>
        </a:prstGeom>
        <a:solidFill>
          <a:schemeClr val="bg1">
            <a:lumMod val="95000"/>
          </a:schemeClr>
        </a:solidFill>
        <a:ln w="9525">
          <a:noFill/>
          <a:miter lim="800000"/>
          <a:headEnd/>
          <a:tailEnd/>
        </a:ln>
      </xdr:spPr>
    </xdr:sp>
    <xdr:clientData/>
  </xdr:twoCellAnchor>
  <xdr:twoCellAnchor>
    <xdr:from>
      <xdr:col>17</xdr:col>
      <xdr:colOff>514608</xdr:colOff>
      <xdr:row>23</xdr:row>
      <xdr:rowOff>0</xdr:rowOff>
    </xdr:from>
    <xdr:to>
      <xdr:col>18</xdr:col>
      <xdr:colOff>0</xdr:colOff>
      <xdr:row>25</xdr:row>
      <xdr:rowOff>0</xdr:rowOff>
    </xdr:to>
    <xdr:sp macro="" textlink="">
      <xdr:nvSpPr>
        <xdr:cNvPr id="34" name="Rectangle 29">
          <a:extLst>
            <a:ext uri="{FF2B5EF4-FFF2-40B4-BE49-F238E27FC236}">
              <a16:creationId xmlns:a16="http://schemas.microsoft.com/office/drawing/2014/main" id="{00000000-0008-0000-0000-000022000000}"/>
            </a:ext>
          </a:extLst>
        </xdr:cNvPr>
        <xdr:cNvSpPr>
          <a:spLocks noChangeArrowheads="1"/>
        </xdr:cNvSpPr>
      </xdr:nvSpPr>
      <xdr:spPr bwMode="auto">
        <a:xfrm>
          <a:off x="7001133" y="7400925"/>
          <a:ext cx="37842" cy="495300"/>
        </a:xfrm>
        <a:prstGeom prst="rect">
          <a:avLst/>
        </a:prstGeom>
        <a:solidFill>
          <a:schemeClr val="bg1">
            <a:lumMod val="95000"/>
          </a:schemeClr>
        </a:solidFill>
        <a:ln w="9525">
          <a:noFill/>
          <a:miter lim="800000"/>
          <a:headEnd/>
          <a:tailEnd/>
        </a:ln>
      </xdr:spPr>
    </xdr:sp>
    <xdr:clientData/>
  </xdr:twoCellAnchor>
  <xdr:twoCellAnchor>
    <xdr:from>
      <xdr:col>16</xdr:col>
      <xdr:colOff>514608</xdr:colOff>
      <xdr:row>23</xdr:row>
      <xdr:rowOff>0</xdr:rowOff>
    </xdr:from>
    <xdr:to>
      <xdr:col>17</xdr:col>
      <xdr:colOff>0</xdr:colOff>
      <xdr:row>25</xdr:row>
      <xdr:rowOff>0</xdr:rowOff>
    </xdr:to>
    <xdr:sp macro="" textlink="">
      <xdr:nvSpPr>
        <xdr:cNvPr id="35" name="Rectangle 29">
          <a:extLst>
            <a:ext uri="{FF2B5EF4-FFF2-40B4-BE49-F238E27FC236}">
              <a16:creationId xmlns:a16="http://schemas.microsoft.com/office/drawing/2014/main" id="{00000000-0008-0000-0000-000023000000}"/>
            </a:ext>
          </a:extLst>
        </xdr:cNvPr>
        <xdr:cNvSpPr>
          <a:spLocks noChangeArrowheads="1"/>
        </xdr:cNvSpPr>
      </xdr:nvSpPr>
      <xdr:spPr bwMode="auto">
        <a:xfrm>
          <a:off x="6410583" y="7400925"/>
          <a:ext cx="75942" cy="495300"/>
        </a:xfrm>
        <a:prstGeom prst="rect">
          <a:avLst/>
        </a:prstGeom>
        <a:solidFill>
          <a:schemeClr val="bg1">
            <a:lumMod val="95000"/>
          </a:schemeClr>
        </a:solid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4</xdr:col>
          <xdr:colOff>0</xdr:colOff>
          <xdr:row>7</xdr:row>
          <xdr:rowOff>0</xdr:rowOff>
        </xdr:to>
        <xdr:sp macro="" textlink="">
          <xdr:nvSpPr>
            <xdr:cNvPr id="103441" name="Scroll Bar 17" hidden="1">
              <a:extLst>
                <a:ext uri="{63B3BB69-23CF-44E3-9099-C40C66FF867C}">
                  <a14:compatExt spid="_x0000_s103441"/>
                </a:ext>
                <a:ext uri="{FF2B5EF4-FFF2-40B4-BE49-F238E27FC236}">
                  <a16:creationId xmlns:a16="http://schemas.microsoft.com/office/drawing/2014/main" id="{00000000-0008-0000-0100-00001194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142875</xdr:colOff>
      <xdr:row>5</xdr:row>
      <xdr:rowOff>0</xdr:rowOff>
    </xdr:from>
    <xdr:to>
      <xdr:col>2</xdr:col>
      <xdr:colOff>0</xdr:colOff>
      <xdr:row>6</xdr:row>
      <xdr:rowOff>0</xdr:rowOff>
    </xdr:to>
    <xdr:sp macro="" textlink="">
      <xdr:nvSpPr>
        <xdr:cNvPr id="103454" name="Rectangle 30">
          <a:extLst>
            <a:ext uri="{FF2B5EF4-FFF2-40B4-BE49-F238E27FC236}">
              <a16:creationId xmlns:a16="http://schemas.microsoft.com/office/drawing/2014/main" id="{00000000-0008-0000-0100-00001E940100}"/>
            </a:ext>
          </a:extLst>
        </xdr:cNvPr>
        <xdr:cNvSpPr>
          <a:spLocks noChangeArrowheads="1"/>
        </xdr:cNvSpPr>
      </xdr:nvSpPr>
      <xdr:spPr bwMode="auto">
        <a:xfrm>
          <a:off x="523875" y="1238250"/>
          <a:ext cx="3086100" cy="342900"/>
        </a:xfrm>
        <a:prstGeom prst="rect">
          <a:avLst/>
        </a:prstGeom>
        <a:solidFill>
          <a:srgbClr xmlns:mc="http://schemas.openxmlformats.org/markup-compatibility/2006" xmlns:a14="http://schemas.microsoft.com/office/drawing/2010/main" val="EAEAEA" mc:Ignorable="a14" a14:legacySpreadsheetColorIndex="54"/>
        </a:solidFill>
        <a:ln>
          <a:noFill/>
        </a:ln>
        <a:effectLst>
          <a:prstShdw prst="shdw17" dist="17961" dir="2700000">
            <a:srgbClr xmlns:mc="http://schemas.openxmlformats.org/markup-compatibility/2006" xmlns:a14="http://schemas.microsoft.com/office/drawing/2010/main" val="8C8C8C" mc:Ignorable="a14" a14:legacySpreadsheetColorIndex="5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0" tIns="0" rIns="0" bIns="0" anchor="ctr" upright="1"/>
        <a:lstStyle/>
        <a:p>
          <a:pPr algn="l" rtl="0">
            <a:defRPr sz="1000"/>
          </a:pPr>
          <a:r>
            <a:rPr lang="nl-BE" sz="800" b="1" i="0" u="none" strike="noStrike" baseline="0">
              <a:solidFill>
                <a:srgbClr val="808080"/>
              </a:solidFill>
              <a:latin typeface="Arial"/>
              <a:cs typeface="Arial"/>
            </a:rPr>
            <a:t>Indiquez vos destinations ci-dessous, dans l'ordre chronologique </a:t>
          </a:r>
          <a:endParaRPr lang="nl-BE"/>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2</xdr:row>
          <xdr:rowOff>200025</xdr:rowOff>
        </xdr:from>
        <xdr:to>
          <xdr:col>4</xdr:col>
          <xdr:colOff>0</xdr:colOff>
          <xdr:row>3</xdr:row>
          <xdr:rowOff>219075</xdr:rowOff>
        </xdr:to>
        <xdr:sp macro="" textlink="">
          <xdr:nvSpPr>
            <xdr:cNvPr id="103426" name="Scroll Bar 2" hidden="1">
              <a:extLst>
                <a:ext uri="{63B3BB69-23CF-44E3-9099-C40C66FF867C}">
                  <a14:compatExt spid="_x0000_s103426"/>
                </a:ext>
                <a:ext uri="{FF2B5EF4-FFF2-40B4-BE49-F238E27FC236}">
                  <a16:creationId xmlns:a16="http://schemas.microsoft.com/office/drawing/2014/main" id="{00000000-0008-0000-0100-00000294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6</xdr:row>
          <xdr:rowOff>0</xdr:rowOff>
        </xdr:from>
        <xdr:to>
          <xdr:col>1</xdr:col>
          <xdr:colOff>3000375</xdr:colOff>
          <xdr:row>7</xdr:row>
          <xdr:rowOff>0</xdr:rowOff>
        </xdr:to>
        <xdr:sp macro="" textlink="">
          <xdr:nvSpPr>
            <xdr:cNvPr id="103430" name="Drop Down 6" hidden="1">
              <a:extLst>
                <a:ext uri="{63B3BB69-23CF-44E3-9099-C40C66FF867C}">
                  <a14:compatExt spid="_x0000_s103430"/>
                </a:ext>
                <a:ext uri="{FF2B5EF4-FFF2-40B4-BE49-F238E27FC236}">
                  <a16:creationId xmlns:a16="http://schemas.microsoft.com/office/drawing/2014/main" id="{00000000-0008-0000-0100-000006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7</xdr:row>
          <xdr:rowOff>0</xdr:rowOff>
        </xdr:from>
        <xdr:to>
          <xdr:col>1</xdr:col>
          <xdr:colOff>3000375</xdr:colOff>
          <xdr:row>8</xdr:row>
          <xdr:rowOff>0</xdr:rowOff>
        </xdr:to>
        <xdr:sp macro="" textlink="">
          <xdr:nvSpPr>
            <xdr:cNvPr id="103432" name="Drop Down 8" hidden="1">
              <a:extLst>
                <a:ext uri="{63B3BB69-23CF-44E3-9099-C40C66FF867C}">
                  <a14:compatExt spid="_x0000_s103432"/>
                </a:ext>
                <a:ext uri="{FF2B5EF4-FFF2-40B4-BE49-F238E27FC236}">
                  <a16:creationId xmlns:a16="http://schemas.microsoft.com/office/drawing/2014/main" id="{00000000-0008-0000-0100-000008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0</xdr:colOff>
          <xdr:row>8</xdr:row>
          <xdr:rowOff>0</xdr:rowOff>
        </xdr:to>
        <xdr:sp macro="" textlink="">
          <xdr:nvSpPr>
            <xdr:cNvPr id="103433" name="Scroll Bar 9" hidden="1">
              <a:extLst>
                <a:ext uri="{63B3BB69-23CF-44E3-9099-C40C66FF867C}">
                  <a14:compatExt spid="_x0000_s103433"/>
                </a:ext>
                <a:ext uri="{FF2B5EF4-FFF2-40B4-BE49-F238E27FC236}">
                  <a16:creationId xmlns:a16="http://schemas.microsoft.com/office/drawing/2014/main" id="{00000000-0008-0000-0100-00000994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8</xdr:row>
          <xdr:rowOff>0</xdr:rowOff>
        </xdr:from>
        <xdr:to>
          <xdr:col>1</xdr:col>
          <xdr:colOff>3000375</xdr:colOff>
          <xdr:row>9</xdr:row>
          <xdr:rowOff>0</xdr:rowOff>
        </xdr:to>
        <xdr:sp macro="" textlink="">
          <xdr:nvSpPr>
            <xdr:cNvPr id="103434" name="Drop Down 10" hidden="1">
              <a:extLst>
                <a:ext uri="{63B3BB69-23CF-44E3-9099-C40C66FF867C}">
                  <a14:compatExt spid="_x0000_s103434"/>
                </a:ext>
                <a:ext uri="{FF2B5EF4-FFF2-40B4-BE49-F238E27FC236}">
                  <a16:creationId xmlns:a16="http://schemas.microsoft.com/office/drawing/2014/main" id="{00000000-0008-0000-0100-00000A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9</xdr:row>
          <xdr:rowOff>0</xdr:rowOff>
        </xdr:to>
        <xdr:sp macro="" textlink="">
          <xdr:nvSpPr>
            <xdr:cNvPr id="103435" name="Scroll Bar 11" hidden="1">
              <a:extLst>
                <a:ext uri="{63B3BB69-23CF-44E3-9099-C40C66FF867C}">
                  <a14:compatExt spid="_x0000_s103435"/>
                </a:ext>
                <a:ext uri="{FF2B5EF4-FFF2-40B4-BE49-F238E27FC236}">
                  <a16:creationId xmlns:a16="http://schemas.microsoft.com/office/drawing/2014/main" id="{00000000-0008-0000-0100-00000B94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9</xdr:row>
          <xdr:rowOff>0</xdr:rowOff>
        </xdr:from>
        <xdr:to>
          <xdr:col>1</xdr:col>
          <xdr:colOff>3000375</xdr:colOff>
          <xdr:row>10</xdr:row>
          <xdr:rowOff>0</xdr:rowOff>
        </xdr:to>
        <xdr:sp macro="" textlink="">
          <xdr:nvSpPr>
            <xdr:cNvPr id="103436" name="Drop Down 12" hidden="1">
              <a:extLst>
                <a:ext uri="{63B3BB69-23CF-44E3-9099-C40C66FF867C}">
                  <a14:compatExt spid="_x0000_s103436"/>
                </a:ext>
                <a:ext uri="{FF2B5EF4-FFF2-40B4-BE49-F238E27FC236}">
                  <a16:creationId xmlns:a16="http://schemas.microsoft.com/office/drawing/2014/main" id="{00000000-0008-0000-0100-00000C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0</xdr:colOff>
          <xdr:row>10</xdr:row>
          <xdr:rowOff>0</xdr:rowOff>
        </xdr:to>
        <xdr:sp macro="" textlink="">
          <xdr:nvSpPr>
            <xdr:cNvPr id="103437" name="Scroll Bar 13" hidden="1">
              <a:extLst>
                <a:ext uri="{63B3BB69-23CF-44E3-9099-C40C66FF867C}">
                  <a14:compatExt spid="_x0000_s103437"/>
                </a:ext>
                <a:ext uri="{FF2B5EF4-FFF2-40B4-BE49-F238E27FC236}">
                  <a16:creationId xmlns:a16="http://schemas.microsoft.com/office/drawing/2014/main" id="{00000000-0008-0000-0100-00000D94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xdr:row>
          <xdr:rowOff>219075</xdr:rowOff>
        </xdr:from>
        <xdr:to>
          <xdr:col>1</xdr:col>
          <xdr:colOff>438150</xdr:colOff>
          <xdr:row>7</xdr:row>
          <xdr:rowOff>209550</xdr:rowOff>
        </xdr:to>
        <xdr:sp macro="" textlink="">
          <xdr:nvSpPr>
            <xdr:cNvPr id="103443" name="Check Box 19" hidden="1">
              <a:extLst>
                <a:ext uri="{63B3BB69-23CF-44E3-9099-C40C66FF867C}">
                  <a14:compatExt spid="_x0000_s103443"/>
                </a:ext>
                <a:ext uri="{FF2B5EF4-FFF2-40B4-BE49-F238E27FC236}">
                  <a16:creationId xmlns:a16="http://schemas.microsoft.com/office/drawing/2014/main" id="{00000000-0008-0000-0100-000013940100}"/>
                </a:ext>
              </a:extLst>
            </xdr:cNvPr>
            <xdr:cNvSpPr/>
          </xdr:nvSpPr>
          <xdr:spPr bwMode="auto">
            <a:xfrm>
              <a:off x="0" y="0"/>
              <a:ext cx="0" cy="0"/>
            </a:xfrm>
            <a:prstGeom prst="rect">
              <a:avLst/>
            </a:prstGeom>
            <a:noFill/>
            <a:ln>
              <a:noFill/>
            </a:ln>
            <a:extLst>
              <a:ext uri="{909E8E84-426E-40DD-AFC4-6F175D3DCCD1}">
                <a14:hiddenFill>
                  <a:solidFill>
                    <a:srgbClr val="91918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0</xdr:rowOff>
        </xdr:from>
        <xdr:to>
          <xdr:col>1</xdr:col>
          <xdr:colOff>438150</xdr:colOff>
          <xdr:row>10</xdr:row>
          <xdr:rowOff>0</xdr:rowOff>
        </xdr:to>
        <xdr:sp macro="" textlink="">
          <xdr:nvSpPr>
            <xdr:cNvPr id="103444" name="Check Box 20" hidden="1">
              <a:extLst>
                <a:ext uri="{63B3BB69-23CF-44E3-9099-C40C66FF867C}">
                  <a14:compatExt spid="_x0000_s103444"/>
                </a:ext>
                <a:ext uri="{FF2B5EF4-FFF2-40B4-BE49-F238E27FC236}">
                  <a16:creationId xmlns:a16="http://schemas.microsoft.com/office/drawing/2014/main" id="{00000000-0008-0000-0100-000014940100}"/>
                </a:ext>
              </a:extLst>
            </xdr:cNvPr>
            <xdr:cNvSpPr/>
          </xdr:nvSpPr>
          <xdr:spPr bwMode="auto">
            <a:xfrm>
              <a:off x="0" y="0"/>
              <a:ext cx="0" cy="0"/>
            </a:xfrm>
            <a:prstGeom prst="rect">
              <a:avLst/>
            </a:prstGeom>
            <a:noFill/>
            <a:ln>
              <a:noFill/>
            </a:ln>
            <a:extLst>
              <a:ext uri="{909E8E84-426E-40DD-AFC4-6F175D3DCCD1}">
                <a14:hiddenFill>
                  <a:solidFill>
                    <a:srgbClr val="91918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xdr:row>
          <xdr:rowOff>0</xdr:rowOff>
        </xdr:from>
        <xdr:to>
          <xdr:col>1</xdr:col>
          <xdr:colOff>438150</xdr:colOff>
          <xdr:row>9</xdr:row>
          <xdr:rowOff>0</xdr:rowOff>
        </xdr:to>
        <xdr:sp macro="" textlink="">
          <xdr:nvSpPr>
            <xdr:cNvPr id="103445" name="Check Box 21" hidden="1">
              <a:extLst>
                <a:ext uri="{63B3BB69-23CF-44E3-9099-C40C66FF867C}">
                  <a14:compatExt spid="_x0000_s103445"/>
                </a:ext>
                <a:ext uri="{FF2B5EF4-FFF2-40B4-BE49-F238E27FC236}">
                  <a16:creationId xmlns:a16="http://schemas.microsoft.com/office/drawing/2014/main" id="{00000000-0008-0000-0100-000015940100}"/>
                </a:ext>
              </a:extLst>
            </xdr:cNvPr>
            <xdr:cNvSpPr/>
          </xdr:nvSpPr>
          <xdr:spPr bwMode="auto">
            <a:xfrm>
              <a:off x="0" y="0"/>
              <a:ext cx="0" cy="0"/>
            </a:xfrm>
            <a:prstGeom prst="rect">
              <a:avLst/>
            </a:prstGeom>
            <a:noFill/>
            <a:ln>
              <a:noFill/>
            </a:ln>
            <a:extLst>
              <a:ext uri="{909E8E84-426E-40DD-AFC4-6F175D3DCCD1}">
                <a14:hiddenFill>
                  <a:solidFill>
                    <a:srgbClr val="91918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xdr:row>
          <xdr:rowOff>314325</xdr:rowOff>
        </xdr:from>
        <xdr:to>
          <xdr:col>1</xdr:col>
          <xdr:colOff>438150</xdr:colOff>
          <xdr:row>6</xdr:row>
          <xdr:rowOff>209550</xdr:rowOff>
        </xdr:to>
        <xdr:sp macro="" textlink="">
          <xdr:nvSpPr>
            <xdr:cNvPr id="103446" name="Check Box 22" hidden="1">
              <a:extLst>
                <a:ext uri="{63B3BB69-23CF-44E3-9099-C40C66FF867C}">
                  <a14:compatExt spid="_x0000_s103446"/>
                </a:ext>
                <a:ext uri="{FF2B5EF4-FFF2-40B4-BE49-F238E27FC236}">
                  <a16:creationId xmlns:a16="http://schemas.microsoft.com/office/drawing/2014/main" id="{00000000-0008-0000-0100-000016940100}"/>
                </a:ext>
              </a:extLst>
            </xdr:cNvPr>
            <xdr:cNvSpPr/>
          </xdr:nvSpPr>
          <xdr:spPr bwMode="auto">
            <a:xfrm>
              <a:off x="0" y="0"/>
              <a:ext cx="0" cy="0"/>
            </a:xfrm>
            <a:prstGeom prst="rect">
              <a:avLst/>
            </a:prstGeom>
            <a:noFill/>
            <a:ln>
              <a:noFill/>
            </a:ln>
            <a:extLst>
              <a:ext uri="{909E8E84-426E-40DD-AFC4-6F175D3DCCD1}">
                <a14:hiddenFill>
                  <a:solidFill>
                    <a:srgbClr val="91918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xdr:row>
          <xdr:rowOff>200025</xdr:rowOff>
        </xdr:from>
        <xdr:to>
          <xdr:col>1</xdr:col>
          <xdr:colOff>438150</xdr:colOff>
          <xdr:row>5</xdr:row>
          <xdr:rowOff>209550</xdr:rowOff>
        </xdr:to>
        <xdr:sp macro="" textlink="">
          <xdr:nvSpPr>
            <xdr:cNvPr id="103447" name="Check Box 23" hidden="1">
              <a:extLst>
                <a:ext uri="{63B3BB69-23CF-44E3-9099-C40C66FF867C}">
                  <a14:compatExt spid="_x0000_s103447"/>
                </a:ext>
                <a:ext uri="{FF2B5EF4-FFF2-40B4-BE49-F238E27FC236}">
                  <a16:creationId xmlns:a16="http://schemas.microsoft.com/office/drawing/2014/main" id="{00000000-0008-0000-0100-000017940100}"/>
                </a:ext>
              </a:extLst>
            </xdr:cNvPr>
            <xdr:cNvSpPr/>
          </xdr:nvSpPr>
          <xdr:spPr bwMode="auto">
            <a:xfrm>
              <a:off x="0" y="0"/>
              <a:ext cx="0" cy="0"/>
            </a:xfrm>
            <a:prstGeom prst="rect">
              <a:avLst/>
            </a:prstGeom>
            <a:noFill/>
            <a:ln>
              <a:noFill/>
            </a:ln>
            <a:extLst>
              <a:ext uri="{909E8E84-426E-40DD-AFC4-6F175D3DCCD1}">
                <a14:hiddenFill>
                  <a:solidFill>
                    <a:srgbClr val="91918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333375</xdr:colOff>
      <xdr:row>6</xdr:row>
      <xdr:rowOff>0</xdr:rowOff>
    </xdr:from>
    <xdr:to>
      <xdr:col>1</xdr:col>
      <xdr:colOff>142875</xdr:colOff>
      <xdr:row>10</xdr:row>
      <xdr:rowOff>19050</xdr:rowOff>
    </xdr:to>
    <xdr:sp macro="" textlink="">
      <xdr:nvSpPr>
        <xdr:cNvPr id="103800" name="Rectangle 25">
          <a:extLst>
            <a:ext uri="{FF2B5EF4-FFF2-40B4-BE49-F238E27FC236}">
              <a16:creationId xmlns:a16="http://schemas.microsoft.com/office/drawing/2014/main" id="{00000000-0008-0000-0100-000078950100}"/>
            </a:ext>
          </a:extLst>
        </xdr:cNvPr>
        <xdr:cNvSpPr>
          <a:spLocks noChangeArrowheads="1"/>
        </xdr:cNvSpPr>
      </xdr:nvSpPr>
      <xdr:spPr bwMode="auto">
        <a:xfrm>
          <a:off x="333375" y="1581150"/>
          <a:ext cx="190500" cy="933450"/>
        </a:xfrm>
        <a:prstGeom prst="rect">
          <a:avLst/>
        </a:prstGeom>
        <a:solidFill>
          <a:srgbClr xmlns:mc="http://schemas.openxmlformats.org/markup-compatibility/2006" xmlns:a14="http://schemas.microsoft.com/office/drawing/2010/main" val="FFFFFF"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0</xdr:colOff>
      <xdr:row>5</xdr:row>
      <xdr:rowOff>0</xdr:rowOff>
    </xdr:from>
    <xdr:to>
      <xdr:col>5</xdr:col>
      <xdr:colOff>0</xdr:colOff>
      <xdr:row>6</xdr:row>
      <xdr:rowOff>0</xdr:rowOff>
    </xdr:to>
    <xdr:sp macro="" textlink="">
      <xdr:nvSpPr>
        <xdr:cNvPr id="103450" name="Rectangle 26">
          <a:extLst>
            <a:ext uri="{FF2B5EF4-FFF2-40B4-BE49-F238E27FC236}">
              <a16:creationId xmlns:a16="http://schemas.microsoft.com/office/drawing/2014/main" id="{00000000-0008-0000-0100-00001A940100}"/>
            </a:ext>
          </a:extLst>
        </xdr:cNvPr>
        <xdr:cNvSpPr>
          <a:spLocks noChangeArrowheads="1"/>
        </xdr:cNvSpPr>
      </xdr:nvSpPr>
      <xdr:spPr bwMode="auto">
        <a:xfrm>
          <a:off x="4705350" y="1238250"/>
          <a:ext cx="2190750" cy="342900"/>
        </a:xfrm>
        <a:prstGeom prst="rect">
          <a:avLst/>
        </a:prstGeom>
        <a:solidFill>
          <a:srgbClr xmlns:mc="http://schemas.openxmlformats.org/markup-compatibility/2006" xmlns:a14="http://schemas.microsoft.com/office/drawing/2010/main" val="EAEAEA" mc:Ignorable="a14" a14:legacySpreadsheetColorIndex="54"/>
        </a:solidFill>
        <a:ln>
          <a:noFill/>
        </a:ln>
        <a:effectLst>
          <a:prstShdw prst="shdw17" dist="17961" dir="2700000">
            <a:srgbClr xmlns:mc="http://schemas.openxmlformats.org/markup-compatibility/2006" xmlns:a14="http://schemas.microsoft.com/office/drawing/2010/main" val="8C8C8C" mc:Ignorable="a14" a14:legacySpreadsheetColorIndex="5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08000" tIns="0" rIns="90000" bIns="0" anchor="ctr" upright="1"/>
        <a:lstStyle/>
        <a:p>
          <a:pPr algn="l" rtl="0">
            <a:defRPr sz="1000"/>
          </a:pPr>
          <a:r>
            <a:rPr lang="nl-BE" sz="800" b="1" i="0" u="none" strike="noStrike" baseline="0">
              <a:solidFill>
                <a:srgbClr val="808080"/>
              </a:solidFill>
              <a:latin typeface="Arial"/>
              <a:cs typeface="Arial"/>
            </a:rPr>
            <a:t>Indiquez la date de départ par destination</a:t>
          </a:r>
          <a:endParaRPr lang="nl-BE"/>
        </a:p>
      </xdr:txBody>
    </xdr:sp>
    <xdr:clientData/>
  </xdr:twoCellAnchor>
  <xdr:twoCellAnchor>
    <xdr:from>
      <xdr:col>7</xdr:col>
      <xdr:colOff>295275</xdr:colOff>
      <xdr:row>1</xdr:row>
      <xdr:rowOff>9525</xdr:rowOff>
    </xdr:from>
    <xdr:to>
      <xdr:col>7</xdr:col>
      <xdr:colOff>371475</xdr:colOff>
      <xdr:row>1</xdr:row>
      <xdr:rowOff>76200</xdr:rowOff>
    </xdr:to>
    <xdr:sp macro="" textlink="">
      <xdr:nvSpPr>
        <xdr:cNvPr id="103802" name="Rectangle 61">
          <a:extLst>
            <a:ext uri="{FF2B5EF4-FFF2-40B4-BE49-F238E27FC236}">
              <a16:creationId xmlns:a16="http://schemas.microsoft.com/office/drawing/2014/main" id="{00000000-0008-0000-0100-00007A950100}"/>
            </a:ext>
          </a:extLst>
        </xdr:cNvPr>
        <xdr:cNvSpPr>
          <a:spLocks noChangeArrowheads="1"/>
        </xdr:cNvSpPr>
      </xdr:nvSpPr>
      <xdr:spPr bwMode="auto">
        <a:xfrm>
          <a:off x="7953375" y="209550"/>
          <a:ext cx="76200" cy="66675"/>
        </a:xfrm>
        <a:prstGeom prst="rect">
          <a:avLst/>
        </a:prstGeom>
        <a:solidFill>
          <a:srgbClr xmlns:mc="http://schemas.openxmlformats.org/markup-compatibility/2006" xmlns:a14="http://schemas.microsoft.com/office/drawing/2010/main" val="5F5F5A"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5F5F5A" mc:Ignorable="a14" a14:legacySpreadsheetColorIndex="16"/>
              </a:solidFill>
              <a:miter lim="800000"/>
              <a:headEnd/>
              <a:tailEnd/>
            </a14:hiddenLine>
          </a:ext>
        </a:extLst>
      </xdr:spPr>
    </xdr:sp>
    <xdr:clientData/>
  </xdr:twoCellAnchor>
  <xdr:oneCellAnchor>
    <xdr:from>
      <xdr:col>1</xdr:col>
      <xdr:colOff>36618</xdr:colOff>
      <xdr:row>1</xdr:row>
      <xdr:rowOff>73481</xdr:rowOff>
    </xdr:from>
    <xdr:ext cx="155363" cy="234038"/>
    <xdr:sp macro="" textlink="">
      <xdr:nvSpPr>
        <xdr:cNvPr id="103488" name="Text Box 64">
          <a:extLst>
            <a:ext uri="{FF2B5EF4-FFF2-40B4-BE49-F238E27FC236}">
              <a16:creationId xmlns:a16="http://schemas.microsoft.com/office/drawing/2014/main" id="{00000000-0008-0000-0100-000040940100}"/>
            </a:ext>
          </a:extLst>
        </xdr:cNvPr>
        <xdr:cNvSpPr txBox="1">
          <a:spLocks noChangeArrowheads="1"/>
        </xdr:cNvSpPr>
      </xdr:nvSpPr>
      <xdr:spPr bwMode="auto">
        <a:xfrm>
          <a:off x="417618" y="273506"/>
          <a:ext cx="155363" cy="234038"/>
        </a:xfrm>
        <a:prstGeom prst="rect">
          <a:avLst/>
        </a:prstGeom>
        <a:solidFill>
          <a:srgbClr xmlns:mc="http://schemas.openxmlformats.org/markup-compatibility/2006" xmlns:a14="http://schemas.microsoft.com/office/drawing/2010/main" val="EB0505" mc:Ignorable="a14" a14:legacySpreadsheetColorIndex="60"/>
        </a:solidFill>
        <a:ln>
          <a:noFill/>
        </a:ln>
        <a:effectLst>
          <a:prstShdw prst="shdw17" dist="17961" dir="2700000">
            <a:srgbClr xmlns:mc="http://schemas.openxmlformats.org/markup-compatibility/2006" xmlns:a14="http://schemas.microsoft.com/office/drawing/2010/main" val="8D0303" mc:Ignorable="a14" a14:legacySpreadsheetColorIndex="60">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nl-BE" sz="1200" b="0" i="0" u="none" strike="noStrike" baseline="0">
              <a:solidFill>
                <a:srgbClr val="FFFFFF"/>
              </a:solidFill>
              <a:latin typeface="Wingdings 3"/>
            </a:rPr>
            <a:t>}</a:t>
          </a:r>
          <a:endParaRPr lang="nl-BE"/>
        </a:p>
      </xdr:txBody>
    </xdr:sp>
    <xdr:clientData/>
  </xdr:oneCellAnchor>
  <xdr:twoCellAnchor editAs="oneCell">
    <xdr:from>
      <xdr:col>6</xdr:col>
      <xdr:colOff>0</xdr:colOff>
      <xdr:row>2</xdr:row>
      <xdr:rowOff>38100</xdr:rowOff>
    </xdr:from>
    <xdr:to>
      <xdr:col>10</xdr:col>
      <xdr:colOff>0</xdr:colOff>
      <xdr:row>2</xdr:row>
      <xdr:rowOff>171450</xdr:rowOff>
    </xdr:to>
    <xdr:sp macro="" textlink="">
      <xdr:nvSpPr>
        <xdr:cNvPr id="103489" name="Text Box 65">
          <a:extLst>
            <a:ext uri="{FF2B5EF4-FFF2-40B4-BE49-F238E27FC236}">
              <a16:creationId xmlns:a16="http://schemas.microsoft.com/office/drawing/2014/main" id="{00000000-0008-0000-0100-000041940100}"/>
            </a:ext>
          </a:extLst>
        </xdr:cNvPr>
        <xdr:cNvSpPr txBox="1">
          <a:spLocks noChangeArrowheads="1"/>
        </xdr:cNvSpPr>
      </xdr:nvSpPr>
      <xdr:spPr bwMode="auto">
        <a:xfrm>
          <a:off x="7277100" y="619125"/>
          <a:ext cx="1524000" cy="133350"/>
        </a:xfrm>
        <a:prstGeom prst="rect">
          <a:avLst/>
        </a:prstGeom>
        <a:solidFill>
          <a:srgbClr xmlns:mc="http://schemas.openxmlformats.org/markup-compatibility/2006" xmlns:a14="http://schemas.microsoft.com/office/drawing/2010/main" val="91918C" mc:Ignorable="a14" a14:legacySpreadsheetColorIndex="19"/>
        </a:solidFill>
        <a:ln>
          <a:noFill/>
        </a:ln>
        <a:effectLst>
          <a:prstShdw prst="shdw17" dist="17961" dir="2700000">
            <a:srgbClr xmlns:mc="http://schemas.openxmlformats.org/markup-compatibility/2006" xmlns:a14="http://schemas.microsoft.com/office/drawing/2010/main" val="575754" mc:Ignorable="a14" a14:legacySpreadsheetColorIndex="19">
              <a:gamma/>
              <a:shade val="60000"/>
              <a:invGamma/>
            </a:srgbClr>
          </a:prstShdw>
        </a:effectLst>
        <a:extLst>
          <a:ext uri="{91240B29-F687-4F45-9708-019B960494DF}">
            <a14:hiddenLine xmlns:a14="http://schemas.microsoft.com/office/drawing/2010/main" w="9525">
              <a:solidFill>
                <a:srgbClr xmlns:mc="http://schemas.openxmlformats.org/markup-compatibility/2006" val="FBCCC3" mc:Ignorable="a14" a14:legacySpreadsheetColorIndex="53"/>
              </a:solidFill>
              <a:miter lim="800000"/>
              <a:headEnd/>
              <a:tailEnd/>
            </a14:hiddenLine>
          </a:ext>
        </a:extLst>
      </xdr:spPr>
      <xdr:txBody>
        <a:bodyPr vertOverflow="clip" wrap="square" lIns="27432" tIns="18288" rIns="27432" bIns="18288" anchor="ctr" upright="1"/>
        <a:lstStyle/>
        <a:p>
          <a:pPr algn="ctr" rtl="0">
            <a:defRPr sz="1000"/>
          </a:pPr>
          <a:r>
            <a:rPr lang="nl-BE" sz="700" b="0" i="0" u="none" strike="noStrike" baseline="0">
              <a:solidFill>
                <a:srgbClr val="FFFFFF"/>
              </a:solidFill>
              <a:latin typeface="Small Fonts"/>
            </a:rPr>
            <a:t>[ c o l o n n e   d e   n a v i g a t i o n ]</a:t>
          </a:r>
          <a:endParaRPr lang="nl-BE"/>
        </a:p>
      </xdr:txBody>
    </xdr:sp>
    <xdr:clientData/>
  </xdr:twoCellAnchor>
  <xdr:twoCellAnchor editAs="oneCell">
    <xdr:from>
      <xdr:col>4</xdr:col>
      <xdr:colOff>512990</xdr:colOff>
      <xdr:row>1</xdr:row>
      <xdr:rowOff>332014</xdr:rowOff>
    </xdr:from>
    <xdr:to>
      <xdr:col>4</xdr:col>
      <xdr:colOff>974272</xdr:colOff>
      <xdr:row>2</xdr:row>
      <xdr:rowOff>103414</xdr:rowOff>
    </xdr:to>
    <xdr:sp macro="" textlink="">
      <xdr:nvSpPr>
        <xdr:cNvPr id="103490" name="Text Box 66">
          <a:extLst>
            <a:ext uri="{FF2B5EF4-FFF2-40B4-BE49-F238E27FC236}">
              <a16:creationId xmlns:a16="http://schemas.microsoft.com/office/drawing/2014/main" id="{00000000-0008-0000-0100-000042940100}"/>
            </a:ext>
          </a:extLst>
        </xdr:cNvPr>
        <xdr:cNvSpPr txBox="1">
          <a:spLocks noChangeArrowheads="1"/>
        </xdr:cNvSpPr>
      </xdr:nvSpPr>
      <xdr:spPr bwMode="auto">
        <a:xfrm>
          <a:off x="5727247" y="533400"/>
          <a:ext cx="461282" cy="152400"/>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nl-BE" sz="700" b="0" i="0" u="none" strike="noStrike" baseline="0">
              <a:solidFill>
                <a:srgbClr val="FFFFFF"/>
              </a:solidFill>
              <a:latin typeface="Small Fonts"/>
            </a:rPr>
            <a:t>Complétez</a:t>
          </a:r>
          <a:endParaRPr lang="nl-BE"/>
        </a:p>
      </xdr:txBody>
    </xdr:sp>
    <xdr:clientData fPrintsWithSheet="0"/>
  </xdr:twoCellAnchor>
  <xdr:twoCellAnchor>
    <xdr:from>
      <xdr:col>6</xdr:col>
      <xdr:colOff>166006</xdr:colOff>
      <xdr:row>6</xdr:row>
      <xdr:rowOff>62592</xdr:rowOff>
    </xdr:from>
    <xdr:to>
      <xdr:col>9</xdr:col>
      <xdr:colOff>299356</xdr:colOff>
      <xdr:row>8</xdr:row>
      <xdr:rowOff>214993</xdr:rowOff>
    </xdr:to>
    <xdr:sp macro="" textlink="">
      <xdr:nvSpPr>
        <xdr:cNvPr id="103491" name="Text Box 67">
          <a:extLst>
            <a:ext uri="{FF2B5EF4-FFF2-40B4-BE49-F238E27FC236}">
              <a16:creationId xmlns:a16="http://schemas.microsoft.com/office/drawing/2014/main" id="{00000000-0008-0000-0100-000043940100}"/>
            </a:ext>
          </a:extLst>
        </xdr:cNvPr>
        <xdr:cNvSpPr txBox="1">
          <a:spLocks noChangeArrowheads="1"/>
        </xdr:cNvSpPr>
      </xdr:nvSpPr>
      <xdr:spPr bwMode="auto">
        <a:xfrm>
          <a:off x="6708320" y="1646463"/>
          <a:ext cx="1162050" cy="609601"/>
        </a:xfrm>
        <a:prstGeom prst="rect">
          <a:avLst/>
        </a:prstGeom>
        <a:solidFill>
          <a:srgbClr xmlns:mc="http://schemas.openxmlformats.org/markup-compatibility/2006" xmlns:a14="http://schemas.microsoft.com/office/drawing/2010/main" val="E6E22C" mc:Ignorable="a14" a14:legacySpreadsheetColorIndex="44"/>
        </a:solidFill>
        <a:ln>
          <a:noFill/>
        </a:ln>
        <a:effectLst>
          <a:prstShdw prst="shdw18" dist="17961" dir="13500000">
            <a:srgbClr xmlns:mc="http://schemas.openxmlformats.org/markup-compatibility/2006" xmlns:a14="http://schemas.microsoft.com/office/drawing/2010/main" val="8A881A" mc:Ignorable="a14" a14:legacySpreadsheetColorIndex="4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nl-BE" sz="900" b="0" i="0" u="none" strike="noStrike" baseline="0">
              <a:solidFill>
                <a:srgbClr val="000000"/>
              </a:solidFill>
              <a:latin typeface="Small Fonts"/>
            </a:rPr>
            <a:t>Forfaits valables à partir du 15.02.2023.</a:t>
          </a:r>
          <a:endParaRPr lang="nl-BE" sz="9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36618</xdr:colOff>
      <xdr:row>1</xdr:row>
      <xdr:rowOff>73481</xdr:rowOff>
    </xdr:from>
    <xdr:ext cx="155363" cy="234038"/>
    <xdr:sp macro="" textlink="">
      <xdr:nvSpPr>
        <xdr:cNvPr id="102408" name="Text Box 8">
          <a:extLst>
            <a:ext uri="{FF2B5EF4-FFF2-40B4-BE49-F238E27FC236}">
              <a16:creationId xmlns:a16="http://schemas.microsoft.com/office/drawing/2014/main" id="{00000000-0008-0000-0200-000008900100}"/>
            </a:ext>
          </a:extLst>
        </xdr:cNvPr>
        <xdr:cNvSpPr txBox="1">
          <a:spLocks noChangeArrowheads="1"/>
        </xdr:cNvSpPr>
      </xdr:nvSpPr>
      <xdr:spPr bwMode="auto">
        <a:xfrm>
          <a:off x="417618" y="273506"/>
          <a:ext cx="155363" cy="234038"/>
        </a:xfrm>
        <a:prstGeom prst="rect">
          <a:avLst/>
        </a:prstGeom>
        <a:solidFill>
          <a:srgbClr xmlns:mc="http://schemas.openxmlformats.org/markup-compatibility/2006" xmlns:a14="http://schemas.microsoft.com/office/drawing/2010/main" val="EB0505" mc:Ignorable="a14" a14:legacySpreadsheetColorIndex="60"/>
        </a:solidFill>
        <a:ln>
          <a:noFill/>
        </a:ln>
        <a:effectLst>
          <a:prstShdw prst="shdw17" dist="17961" dir="2700000">
            <a:srgbClr xmlns:mc="http://schemas.openxmlformats.org/markup-compatibility/2006" xmlns:a14="http://schemas.microsoft.com/office/drawing/2010/main" val="8D0303" mc:Ignorable="a14" a14:legacySpreadsheetColorIndex="60">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nl-BE" sz="1200" b="0" i="0" u="none" strike="noStrike" baseline="0">
              <a:solidFill>
                <a:srgbClr val="FFFFFF"/>
              </a:solidFill>
              <a:latin typeface="Wingdings 3"/>
            </a:rPr>
            <a:t>}</a:t>
          </a:r>
          <a:endParaRPr lang="nl-BE"/>
        </a:p>
      </xdr:txBody>
    </xdr:sp>
    <xdr:clientData/>
  </xdr:oneCellAnchor>
  <xdr:twoCellAnchor>
    <xdr:from>
      <xdr:col>5</xdr:col>
      <xdr:colOff>295275</xdr:colOff>
      <xdr:row>1</xdr:row>
      <xdr:rowOff>9525</xdr:rowOff>
    </xdr:from>
    <xdr:to>
      <xdr:col>5</xdr:col>
      <xdr:colOff>371475</xdr:colOff>
      <xdr:row>1</xdr:row>
      <xdr:rowOff>76200</xdr:rowOff>
    </xdr:to>
    <xdr:sp macro="" textlink="">
      <xdr:nvSpPr>
        <xdr:cNvPr id="102527" name="Rectangle 9">
          <a:extLst>
            <a:ext uri="{FF2B5EF4-FFF2-40B4-BE49-F238E27FC236}">
              <a16:creationId xmlns:a16="http://schemas.microsoft.com/office/drawing/2014/main" id="{00000000-0008-0000-0200-00007F900100}"/>
            </a:ext>
          </a:extLst>
        </xdr:cNvPr>
        <xdr:cNvSpPr>
          <a:spLocks noChangeArrowheads="1"/>
        </xdr:cNvSpPr>
      </xdr:nvSpPr>
      <xdr:spPr bwMode="auto">
        <a:xfrm>
          <a:off x="7953375" y="209550"/>
          <a:ext cx="76200" cy="66675"/>
        </a:xfrm>
        <a:prstGeom prst="rect">
          <a:avLst/>
        </a:prstGeom>
        <a:pattFill prst="pct50">
          <a:fgClr>
            <a:srgbClr val="000000"/>
          </a:fgClr>
          <a:bgClr>
            <a:srgbClr val="FFFFFF"/>
          </a:bgClr>
        </a:pattFill>
        <a:ln>
          <a:noFill/>
        </a:ln>
        <a:extLst>
          <a:ext uri="{91240B29-F687-4F45-9708-019B960494DF}">
            <a14:hiddenLine xmlns:a14="http://schemas.microsoft.com/office/drawing/2010/main" w="9525">
              <a:solidFill>
                <a:srgbClr xmlns:mc="http://schemas.openxmlformats.org/markup-compatibility/2006" val="5F5F5A" mc:Ignorable="a14" a14:legacySpreadsheetColorIndex="16"/>
              </a:solidFill>
              <a:miter lim="800000"/>
              <a:headEnd/>
              <a:tailEnd/>
            </a14:hiddenLine>
          </a:ext>
        </a:extLst>
      </xdr:spPr>
    </xdr:sp>
    <xdr:clientData/>
  </xdr:twoCellAnchor>
  <xdr:twoCellAnchor editAs="oneCell">
    <xdr:from>
      <xdr:col>4</xdr:col>
      <xdr:colOff>0</xdr:colOff>
      <xdr:row>2</xdr:row>
      <xdr:rowOff>66675</xdr:rowOff>
    </xdr:from>
    <xdr:to>
      <xdr:col>8</xdr:col>
      <xdr:colOff>0</xdr:colOff>
      <xdr:row>3</xdr:row>
      <xdr:rowOff>0</xdr:rowOff>
    </xdr:to>
    <xdr:sp macro="" textlink="">
      <xdr:nvSpPr>
        <xdr:cNvPr id="5" name="Text Box 65">
          <a:extLst>
            <a:ext uri="{FF2B5EF4-FFF2-40B4-BE49-F238E27FC236}">
              <a16:creationId xmlns:a16="http://schemas.microsoft.com/office/drawing/2014/main" id="{00000000-0008-0000-0200-000005000000}"/>
            </a:ext>
          </a:extLst>
        </xdr:cNvPr>
        <xdr:cNvSpPr txBox="1">
          <a:spLocks noChangeArrowheads="1"/>
        </xdr:cNvSpPr>
      </xdr:nvSpPr>
      <xdr:spPr bwMode="auto">
        <a:xfrm>
          <a:off x="7277100" y="647700"/>
          <a:ext cx="1524000" cy="133350"/>
        </a:xfrm>
        <a:prstGeom prst="rect">
          <a:avLst/>
        </a:prstGeom>
        <a:solidFill>
          <a:srgbClr xmlns:mc="http://schemas.openxmlformats.org/markup-compatibility/2006" xmlns:a14="http://schemas.microsoft.com/office/drawing/2010/main" val="91918C" mc:Ignorable="a14" a14:legacySpreadsheetColorIndex="19"/>
        </a:solidFill>
        <a:ln>
          <a:noFill/>
        </a:ln>
        <a:effectLst>
          <a:prstShdw prst="shdw17" dist="17961" dir="2700000">
            <a:srgbClr xmlns:mc="http://schemas.openxmlformats.org/markup-compatibility/2006" xmlns:a14="http://schemas.microsoft.com/office/drawing/2010/main" val="575754" mc:Ignorable="a14" a14:legacySpreadsheetColorIndex="19">
              <a:gamma/>
              <a:shade val="60000"/>
              <a:invGamma/>
            </a:srgbClr>
          </a:prstShdw>
        </a:effectLst>
        <a:extLst>
          <a:ext uri="{91240B29-F687-4F45-9708-019B960494DF}">
            <a14:hiddenLine xmlns:a14="http://schemas.microsoft.com/office/drawing/2010/main" w="9525">
              <a:solidFill>
                <a:srgbClr xmlns:mc="http://schemas.openxmlformats.org/markup-compatibility/2006" val="FBCCC3" mc:Ignorable="a14" a14:legacySpreadsheetColorIndex="53"/>
              </a:solidFill>
              <a:miter lim="800000"/>
              <a:headEnd/>
              <a:tailEnd/>
            </a14:hiddenLine>
          </a:ext>
        </a:extLst>
      </xdr:spPr>
      <xdr:txBody>
        <a:bodyPr vertOverflow="clip" wrap="square" lIns="27432" tIns="18288" rIns="27432" bIns="18288" anchor="ctr" upright="1"/>
        <a:lstStyle/>
        <a:p>
          <a:pPr algn="ctr" rtl="0">
            <a:defRPr sz="1000"/>
          </a:pPr>
          <a:r>
            <a:rPr lang="nl-BE" sz="700" b="0" i="0" u="none" strike="noStrike" baseline="0">
              <a:solidFill>
                <a:srgbClr val="FFFFFF"/>
              </a:solidFill>
              <a:latin typeface="Small Fonts"/>
            </a:rPr>
            <a:t>[ c o l o n n e   d e   n a v i g a t i o n ]</a:t>
          </a:r>
          <a:endParaRPr lang="nl-B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autoPageBreaks="0"/>
  </sheetPr>
  <dimension ref="A1:BC47"/>
  <sheetViews>
    <sheetView showGridLines="0" showRowColHeaders="0" tabSelected="1" workbookViewId="0"/>
  </sheetViews>
  <sheetFormatPr defaultColWidth="5.7109375" defaultRowHeight="20.100000000000001" customHeight="1" x14ac:dyDescent="0.15"/>
  <cols>
    <col min="1" max="1" width="5.7109375" style="49" customWidth="1"/>
    <col min="2" max="2" width="2.7109375" style="49" customWidth="1"/>
    <col min="3" max="3" width="4.28515625" style="49" customWidth="1"/>
    <col min="4" max="4" width="7.140625" style="49" customWidth="1"/>
    <col min="5" max="16" width="5.7109375" style="49" customWidth="1"/>
    <col min="17" max="17" width="8.85546875" style="49" customWidth="1"/>
    <col min="18" max="18" width="8.28515625" style="49" customWidth="1"/>
    <col min="19" max="19" width="2.7109375" style="49" customWidth="1"/>
    <col min="20" max="23" width="5.7109375" style="49" customWidth="1"/>
    <col min="24" max="24" width="7.42578125" style="49" bestFit="1" customWidth="1"/>
    <col min="25" max="27" width="5.7109375" style="49" customWidth="1"/>
    <col min="28" max="28" width="8.42578125" style="49" customWidth="1"/>
    <col min="29" max="16384" width="5.7109375" style="49"/>
  </cols>
  <sheetData>
    <row r="1" spans="1:55" ht="20.100000000000001" customHeight="1" x14ac:dyDescent="0.1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row>
    <row r="2" spans="1:55" ht="20.100000000000001" customHeight="1" x14ac:dyDescent="0.15">
      <c r="A2" s="48"/>
      <c r="B2" s="19"/>
      <c r="C2" s="19"/>
      <c r="D2" s="19"/>
      <c r="E2" s="19"/>
      <c r="F2" s="19"/>
      <c r="G2" s="19"/>
      <c r="H2" s="19"/>
      <c r="I2" s="19"/>
      <c r="J2" s="19"/>
      <c r="K2" s="19"/>
      <c r="L2" s="19"/>
      <c r="M2" s="19"/>
      <c r="N2" s="19"/>
      <c r="O2" s="19"/>
      <c r="P2" s="19"/>
      <c r="Q2" s="19"/>
      <c r="R2" s="19"/>
      <c r="S2" s="19"/>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row>
    <row r="3" spans="1:55" ht="120" customHeight="1" x14ac:dyDescent="0.15">
      <c r="A3" s="48"/>
      <c r="B3" s="19"/>
      <c r="C3" s="19"/>
      <c r="D3" s="19"/>
      <c r="E3" s="19"/>
      <c r="F3" s="19"/>
      <c r="G3" s="19"/>
      <c r="H3" s="19"/>
      <c r="I3" s="19"/>
      <c r="J3" s="19"/>
      <c r="K3" s="19"/>
      <c r="L3" s="19"/>
      <c r="M3" s="19"/>
      <c r="N3" s="19"/>
      <c r="O3" s="19"/>
      <c r="P3" s="19"/>
      <c r="Q3" s="19"/>
      <c r="R3" s="19"/>
      <c r="S3" s="19"/>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row>
    <row r="4" spans="1:55" ht="20.100000000000001" customHeight="1" x14ac:dyDescent="0.15">
      <c r="A4" s="48"/>
      <c r="B4" s="19"/>
      <c r="C4" s="81" t="s">
        <v>261</v>
      </c>
      <c r="D4" s="19"/>
      <c r="E4" s="19"/>
      <c r="F4" s="19"/>
      <c r="G4" s="19"/>
      <c r="H4" s="19"/>
      <c r="I4" s="19"/>
      <c r="J4" s="19"/>
      <c r="K4" s="19"/>
      <c r="L4" s="19"/>
      <c r="M4" s="19"/>
      <c r="N4" s="19"/>
      <c r="O4" s="19"/>
      <c r="P4" s="19"/>
      <c r="Q4" s="19"/>
      <c r="R4" s="76"/>
      <c r="S4" s="19"/>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row>
    <row r="5" spans="1:55" ht="20.100000000000001" customHeight="1" x14ac:dyDescent="0.15">
      <c r="A5" s="48"/>
      <c r="B5" s="19"/>
      <c r="C5" s="19"/>
      <c r="D5" s="19"/>
      <c r="E5" s="19"/>
      <c r="F5" s="19"/>
      <c r="G5" s="19"/>
      <c r="H5" s="19"/>
      <c r="I5" s="19"/>
      <c r="J5" s="19"/>
      <c r="K5" s="19"/>
      <c r="L5" s="19"/>
      <c r="M5" s="19"/>
      <c r="N5" s="19"/>
      <c r="O5" s="19"/>
      <c r="P5" s="19"/>
      <c r="Q5" s="19"/>
      <c r="R5" s="19"/>
      <c r="S5" s="19"/>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row>
    <row r="6" spans="1:55" ht="20.100000000000001" customHeight="1" x14ac:dyDescent="0.15">
      <c r="A6" s="48"/>
      <c r="B6" s="19"/>
      <c r="C6" s="50"/>
      <c r="D6" s="77" t="s">
        <v>254</v>
      </c>
      <c r="E6" s="19"/>
      <c r="F6" s="19"/>
      <c r="G6" s="19"/>
      <c r="H6" s="19"/>
      <c r="I6" s="19"/>
      <c r="J6" s="19"/>
      <c r="K6" s="19"/>
      <c r="L6" s="19"/>
      <c r="M6" s="19"/>
      <c r="N6" s="19"/>
      <c r="O6" s="19"/>
      <c r="P6" s="19"/>
      <c r="Q6" s="19"/>
      <c r="R6" s="19"/>
      <c r="S6" s="19"/>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row>
    <row r="7" spans="1:55" ht="20.100000000000001" customHeight="1" x14ac:dyDescent="0.15">
      <c r="A7" s="48"/>
      <c r="B7" s="19"/>
      <c r="C7" s="19"/>
      <c r="D7" s="19"/>
      <c r="E7" s="19"/>
      <c r="F7" s="19"/>
      <c r="G7" s="19"/>
      <c r="H7" s="19"/>
      <c r="I7" s="19"/>
      <c r="J7" s="19"/>
      <c r="K7" s="19"/>
      <c r="L7" s="19"/>
      <c r="M7" s="19"/>
      <c r="N7" s="19"/>
      <c r="O7" s="19"/>
      <c r="P7" s="19"/>
      <c r="Q7" s="19"/>
      <c r="R7" s="19"/>
      <c r="S7" s="19"/>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row>
    <row r="8" spans="1:55" ht="20.100000000000001" customHeight="1" x14ac:dyDescent="0.15">
      <c r="A8" s="48"/>
      <c r="B8" s="19"/>
      <c r="C8" s="19"/>
      <c r="D8" s="19"/>
      <c r="E8" s="19"/>
      <c r="F8" s="19"/>
      <c r="G8" s="19"/>
      <c r="H8" s="19"/>
      <c r="I8" s="19"/>
      <c r="J8" s="19"/>
      <c r="K8" s="19"/>
      <c r="L8" s="19"/>
      <c r="M8" s="19"/>
      <c r="N8" s="19"/>
      <c r="O8" s="19"/>
      <c r="P8" s="19"/>
      <c r="Q8" s="19"/>
      <c r="R8" s="19"/>
      <c r="S8" s="19"/>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row>
    <row r="9" spans="1:55" ht="20.100000000000001" customHeight="1" x14ac:dyDescent="0.15">
      <c r="A9" s="48"/>
      <c r="B9" s="19"/>
      <c r="C9" s="19"/>
      <c r="D9" s="19"/>
      <c r="E9" s="19"/>
      <c r="F9" s="19"/>
      <c r="G9" s="19"/>
      <c r="H9" s="19"/>
      <c r="I9" s="19"/>
      <c r="J9" s="19"/>
      <c r="K9" s="19"/>
      <c r="L9" s="19"/>
      <c r="M9" s="19"/>
      <c r="N9" s="19"/>
      <c r="O9" s="19"/>
      <c r="P9" s="19"/>
      <c r="Q9" s="19"/>
      <c r="R9" s="19"/>
      <c r="S9" s="19"/>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row>
    <row r="10" spans="1:55" ht="20.100000000000001" customHeight="1" x14ac:dyDescent="0.15">
      <c r="A10" s="48"/>
      <c r="B10" s="19"/>
      <c r="C10" s="19"/>
      <c r="D10" s="19"/>
      <c r="E10" s="19"/>
      <c r="F10" s="19"/>
      <c r="G10" s="19"/>
      <c r="H10" s="19"/>
      <c r="I10" s="19"/>
      <c r="J10" s="19"/>
      <c r="K10" s="19"/>
      <c r="L10" s="19"/>
      <c r="M10" s="19"/>
      <c r="N10" s="19"/>
      <c r="O10" s="19"/>
      <c r="P10" s="19"/>
      <c r="Q10" s="19"/>
      <c r="R10" s="19"/>
      <c r="S10" s="19"/>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row>
    <row r="11" spans="1:55" ht="20.100000000000001" customHeight="1" x14ac:dyDescent="0.15">
      <c r="A11" s="48"/>
      <c r="B11" s="19"/>
      <c r="C11" s="19"/>
      <c r="D11" s="19"/>
      <c r="E11" s="19"/>
      <c r="F11" s="19"/>
      <c r="G11" s="19"/>
      <c r="H11" s="19"/>
      <c r="I11" s="19"/>
      <c r="J11" s="19"/>
      <c r="K11" s="19"/>
      <c r="L11" s="19"/>
      <c r="M11" s="19"/>
      <c r="N11" s="19"/>
      <c r="O11" s="19"/>
      <c r="P11" s="19"/>
      <c r="Q11" s="19"/>
      <c r="R11" s="19"/>
      <c r="S11" s="19"/>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row>
    <row r="12" spans="1:55" ht="20.100000000000001" customHeight="1" x14ac:dyDescent="0.15">
      <c r="A12" s="48"/>
      <c r="B12" s="19"/>
      <c r="C12" s="19"/>
      <c r="D12" s="19"/>
      <c r="E12" s="19"/>
      <c r="F12" s="19"/>
      <c r="G12" s="19"/>
      <c r="H12" s="19"/>
      <c r="I12" s="19"/>
      <c r="J12" s="19"/>
      <c r="K12" s="19"/>
      <c r="L12" s="19"/>
      <c r="M12" s="19"/>
      <c r="N12" s="19"/>
      <c r="O12" s="19"/>
      <c r="P12" s="19"/>
      <c r="Q12" s="19"/>
      <c r="R12" s="19"/>
      <c r="S12" s="19"/>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row>
    <row r="13" spans="1:55" ht="20.100000000000001" customHeight="1" x14ac:dyDescent="0.15">
      <c r="A13" s="48"/>
      <c r="B13" s="19"/>
      <c r="C13" s="51"/>
      <c r="D13" s="70" t="s">
        <v>251</v>
      </c>
      <c r="E13" s="19"/>
      <c r="F13" s="19"/>
      <c r="G13" s="19"/>
      <c r="H13" s="19"/>
      <c r="I13" s="19"/>
      <c r="J13" s="19"/>
      <c r="K13" s="19"/>
      <c r="L13" s="19"/>
      <c r="M13" s="19"/>
      <c r="N13" s="19"/>
      <c r="O13" s="19"/>
      <c r="P13" s="19"/>
      <c r="Q13" s="19"/>
      <c r="R13" s="19"/>
      <c r="S13" s="19"/>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row>
    <row r="14" spans="1:55" ht="20.100000000000001" customHeight="1" x14ac:dyDescent="0.15">
      <c r="A14" s="48"/>
      <c r="B14" s="19"/>
      <c r="C14" s="52"/>
      <c r="D14" s="19"/>
      <c r="E14" s="19"/>
      <c r="F14" s="19"/>
      <c r="G14" s="19"/>
      <c r="H14" s="19"/>
      <c r="I14" s="19"/>
      <c r="J14" s="19"/>
      <c r="K14" s="19"/>
      <c r="L14" s="19"/>
      <c r="M14" s="19"/>
      <c r="N14" s="19"/>
      <c r="O14" s="19"/>
      <c r="P14" s="19"/>
      <c r="Q14" s="19"/>
      <c r="R14" s="19"/>
      <c r="S14" s="19"/>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row>
    <row r="15" spans="1:55" ht="20.100000000000001" customHeight="1" x14ac:dyDescent="0.15">
      <c r="A15" s="48"/>
      <c r="B15" s="19"/>
      <c r="C15" s="19"/>
      <c r="D15" s="19"/>
      <c r="E15" s="19"/>
      <c r="F15" s="19"/>
      <c r="G15" s="19"/>
      <c r="H15" s="19"/>
      <c r="I15" s="19"/>
      <c r="J15" s="19"/>
      <c r="K15" s="19"/>
      <c r="L15" s="19"/>
      <c r="M15" s="19"/>
      <c r="N15" s="19"/>
      <c r="O15" s="19"/>
      <c r="P15" s="19"/>
      <c r="Q15" s="19"/>
      <c r="R15" s="19"/>
      <c r="S15" s="19"/>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row>
    <row r="16" spans="1:55" ht="20.100000000000001" customHeight="1" x14ac:dyDescent="0.15">
      <c r="A16" s="48"/>
      <c r="B16" s="19"/>
      <c r="C16" s="19"/>
      <c r="D16" s="19"/>
      <c r="E16" s="19"/>
      <c r="F16" s="19"/>
      <c r="G16" s="19"/>
      <c r="H16" s="19"/>
      <c r="I16" s="19"/>
      <c r="J16" s="19"/>
      <c r="K16" s="19"/>
      <c r="L16" s="19"/>
      <c r="M16" s="19"/>
      <c r="N16" s="19"/>
      <c r="O16" s="19"/>
      <c r="P16" s="19"/>
      <c r="Q16" s="19"/>
      <c r="R16" s="19"/>
      <c r="S16" s="19"/>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row>
    <row r="17" spans="1:55" ht="20.100000000000001" customHeight="1" x14ac:dyDescent="0.15">
      <c r="A17" s="48"/>
      <c r="B17" s="19"/>
      <c r="C17" s="19"/>
      <c r="D17" s="19"/>
      <c r="E17" s="19"/>
      <c r="F17" s="19"/>
      <c r="G17" s="19"/>
      <c r="H17" s="19"/>
      <c r="I17" s="19"/>
      <c r="J17" s="19"/>
      <c r="K17" s="19"/>
      <c r="L17" s="19"/>
      <c r="M17" s="19"/>
      <c r="N17" s="19"/>
      <c r="O17" s="19"/>
      <c r="P17" s="19"/>
      <c r="Q17" s="19"/>
      <c r="R17" s="19"/>
      <c r="S17" s="19"/>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row>
    <row r="18" spans="1:55" ht="20.100000000000001" customHeight="1" x14ac:dyDescent="0.15">
      <c r="A18" s="48"/>
      <c r="B18" s="19"/>
      <c r="C18" s="19"/>
      <c r="D18" s="19"/>
      <c r="E18" s="19"/>
      <c r="F18" s="19"/>
      <c r="G18" s="19"/>
      <c r="H18" s="19"/>
      <c r="I18" s="19"/>
      <c r="J18" s="19"/>
      <c r="K18" s="19"/>
      <c r="L18" s="19"/>
      <c r="M18" s="19"/>
      <c r="N18" s="19"/>
      <c r="O18" s="19"/>
      <c r="P18" s="19"/>
      <c r="Q18" s="19"/>
      <c r="R18" s="19"/>
      <c r="S18" s="19"/>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row>
    <row r="19" spans="1:55" ht="20.100000000000001" customHeight="1" x14ac:dyDescent="0.15">
      <c r="A19" s="48"/>
      <c r="B19" s="19"/>
      <c r="C19" s="19"/>
      <c r="D19" s="19"/>
      <c r="E19" s="19"/>
      <c r="F19" s="19"/>
      <c r="G19" s="19"/>
      <c r="H19" s="19"/>
      <c r="I19" s="19"/>
      <c r="J19" s="19"/>
      <c r="K19" s="19"/>
      <c r="L19" s="19"/>
      <c r="M19" s="19"/>
      <c r="N19" s="19"/>
      <c r="O19" s="19"/>
      <c r="P19" s="19"/>
      <c r="Q19" s="19"/>
      <c r="R19" s="19"/>
      <c r="S19" s="19"/>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row>
    <row r="20" spans="1:55" ht="20.100000000000001" customHeight="1" x14ac:dyDescent="0.15">
      <c r="A20" s="48"/>
      <c r="B20" s="19"/>
      <c r="C20" s="19"/>
      <c r="D20" s="19"/>
      <c r="E20" s="19"/>
      <c r="F20" s="19"/>
      <c r="G20" s="19"/>
      <c r="H20" s="19"/>
      <c r="I20" s="19"/>
      <c r="J20" s="19"/>
      <c r="K20" s="19"/>
      <c r="L20" s="19"/>
      <c r="M20" s="19"/>
      <c r="N20" s="19"/>
      <c r="O20" s="19"/>
      <c r="P20" s="97" t="s">
        <v>75</v>
      </c>
      <c r="Q20" s="97"/>
      <c r="R20" s="19"/>
      <c r="S20" s="19"/>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row>
    <row r="21" spans="1:55" ht="20.100000000000001" customHeight="1" x14ac:dyDescent="0.15">
      <c r="A21" s="48"/>
      <c r="B21" s="19"/>
      <c r="C21" s="19"/>
      <c r="D21" s="19"/>
      <c r="E21" s="19"/>
      <c r="F21" s="19"/>
      <c r="G21" s="19"/>
      <c r="H21" s="19"/>
      <c r="I21" s="19"/>
      <c r="J21" s="19"/>
      <c r="K21" s="19"/>
      <c r="L21" s="19"/>
      <c r="M21" s="19"/>
      <c r="N21" s="19"/>
      <c r="O21" s="19"/>
      <c r="P21" s="19"/>
      <c r="Q21" s="19"/>
      <c r="R21" s="19"/>
      <c r="S21" s="19"/>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row>
    <row r="22" spans="1:55" ht="20.100000000000001" customHeight="1" x14ac:dyDescent="0.15">
      <c r="A22" s="48"/>
      <c r="B22" s="19"/>
      <c r="C22" s="19"/>
      <c r="D22" s="19"/>
      <c r="E22" s="19"/>
      <c r="F22" s="19"/>
      <c r="G22" s="19"/>
      <c r="H22" s="19"/>
      <c r="I22" s="19"/>
      <c r="J22" s="19"/>
      <c r="K22" s="19"/>
      <c r="L22" s="19"/>
      <c r="M22" s="19"/>
      <c r="N22" s="19"/>
      <c r="O22" s="19"/>
      <c r="P22" s="19"/>
      <c r="Q22" s="19"/>
      <c r="R22" s="19"/>
      <c r="S22" s="19"/>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row>
    <row r="23" spans="1:55" ht="20.100000000000001" customHeight="1" x14ac:dyDescent="0.15">
      <c r="A23" s="48"/>
      <c r="B23" s="19"/>
      <c r="C23" s="82"/>
      <c r="D23" s="82"/>
      <c r="E23" s="82"/>
      <c r="F23" s="82"/>
      <c r="G23" s="82"/>
      <c r="H23" s="82"/>
      <c r="I23" s="82"/>
      <c r="J23" s="82"/>
      <c r="K23" s="82"/>
      <c r="L23" s="82"/>
      <c r="M23" s="82"/>
      <c r="N23" s="82"/>
      <c r="O23" s="82"/>
      <c r="P23" s="82"/>
      <c r="Q23" s="82"/>
      <c r="R23" s="82"/>
      <c r="S23" s="19"/>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row>
    <row r="24" spans="1:55" ht="20.100000000000001" customHeight="1" x14ac:dyDescent="0.15">
      <c r="A24" s="48"/>
      <c r="B24" s="19"/>
      <c r="C24" s="98" t="s">
        <v>258</v>
      </c>
      <c r="D24" s="98"/>
      <c r="E24" s="98"/>
      <c r="F24" s="98"/>
      <c r="G24" s="98"/>
      <c r="H24" s="98"/>
      <c r="I24" s="98"/>
      <c r="J24" s="98"/>
      <c r="K24" s="98"/>
      <c r="L24" s="98"/>
      <c r="M24" s="98"/>
      <c r="N24" s="98"/>
      <c r="O24" s="98"/>
      <c r="P24" s="95" t="s">
        <v>259</v>
      </c>
      <c r="Q24" s="96"/>
      <c r="R24" s="83"/>
      <c r="S24" s="19"/>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row>
    <row r="25" spans="1:55" ht="20.100000000000001" customHeight="1" x14ac:dyDescent="0.15">
      <c r="A25" s="48"/>
      <c r="B25" s="19"/>
      <c r="C25" s="98"/>
      <c r="D25" s="98"/>
      <c r="E25" s="98"/>
      <c r="F25" s="98"/>
      <c r="G25" s="98"/>
      <c r="H25" s="98"/>
      <c r="I25" s="98"/>
      <c r="J25" s="98"/>
      <c r="K25" s="98"/>
      <c r="L25" s="98"/>
      <c r="M25" s="98"/>
      <c r="N25" s="98"/>
      <c r="O25" s="98"/>
      <c r="P25" s="95" t="s">
        <v>260</v>
      </c>
      <c r="Q25" s="96"/>
      <c r="R25" s="83"/>
      <c r="S25" s="19"/>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row>
    <row r="26" spans="1:55" ht="20.100000000000001" customHeight="1" x14ac:dyDescent="0.15">
      <c r="A26" s="48"/>
      <c r="B26" s="19"/>
      <c r="C26" s="19"/>
      <c r="D26" s="19"/>
      <c r="E26" s="19"/>
      <c r="F26" s="19"/>
      <c r="G26" s="19"/>
      <c r="H26" s="19"/>
      <c r="I26" s="19"/>
      <c r="J26" s="19"/>
      <c r="K26" s="19"/>
      <c r="L26" s="19"/>
      <c r="M26" s="19"/>
      <c r="N26" s="19"/>
      <c r="O26" s="19"/>
      <c r="P26" s="19"/>
      <c r="Q26" s="53"/>
      <c r="R26" s="53"/>
      <c r="S26" s="19"/>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row>
    <row r="27" spans="1:55" ht="20.100000000000001" customHeight="1" x14ac:dyDescent="0.15">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row>
    <row r="28" spans="1:55" ht="20.100000000000001" customHeight="1" x14ac:dyDescent="0.1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row>
    <row r="29" spans="1:55" ht="20.100000000000001" customHeight="1" x14ac:dyDescent="0.1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row>
    <row r="30" spans="1:55" ht="20.100000000000001" customHeight="1" x14ac:dyDescent="0.1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row>
    <row r="31" spans="1:55" ht="20.100000000000001" customHeight="1" x14ac:dyDescent="0.1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row>
    <row r="32" spans="1:55" ht="20.100000000000001" customHeight="1" x14ac:dyDescent="0.1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row>
    <row r="33" spans="1:55" ht="20.100000000000001" customHeight="1" x14ac:dyDescent="0.1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row>
    <row r="34" spans="1:55" ht="20.100000000000001" customHeight="1" x14ac:dyDescent="0.1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row>
    <row r="35" spans="1:55" ht="20.100000000000001" customHeight="1" x14ac:dyDescent="0.1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row>
    <row r="36" spans="1:55" ht="20.100000000000001" customHeight="1" x14ac:dyDescent="0.1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row>
    <row r="37" spans="1:55" ht="20.100000000000001" customHeight="1" x14ac:dyDescent="0.1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row>
    <row r="38" spans="1:55" ht="20.100000000000001" customHeight="1" x14ac:dyDescent="0.1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row>
    <row r="39" spans="1:55" ht="20.100000000000001" customHeight="1" x14ac:dyDescent="0.1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row>
    <row r="40" spans="1:55" ht="20.100000000000001" customHeight="1" x14ac:dyDescent="0.1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row>
    <row r="41" spans="1:55" ht="20.100000000000001" customHeight="1" x14ac:dyDescent="0.1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row>
    <row r="42" spans="1:55" ht="20.100000000000001" customHeight="1" x14ac:dyDescent="0.15">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row>
    <row r="43" spans="1:55" ht="20.100000000000001" customHeight="1" x14ac:dyDescent="0.15">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row>
    <row r="44" spans="1:55" ht="20.100000000000001" customHeight="1"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row>
    <row r="45" spans="1:55" ht="20.100000000000001" customHeight="1" x14ac:dyDescent="0.15">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row>
    <row r="46" spans="1:55" ht="20.100000000000001" customHeight="1" x14ac:dyDescent="0.1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row>
    <row r="47" spans="1:55" ht="20.100000000000001" customHeight="1"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row>
  </sheetData>
  <sheetProtection algorithmName="SHA-512" hashValue="CcC+zjFdtF5ulNsIMf7bXSl7cMc0FwAVQhYeIQ3kmjRIFLTbdrn1uJwrkXSFxg7JHUNnmyT6thHdn1BClYMFTw==" saltValue="xLyco/yeibYvFtvsSEKM/g==" spinCount="100000" sheet="1" objects="1" scenarios="1"/>
  <mergeCells count="4">
    <mergeCell ref="P24:Q24"/>
    <mergeCell ref="P20:Q20"/>
    <mergeCell ref="C24:O25"/>
    <mergeCell ref="P25:Q25"/>
  </mergeCells>
  <phoneticPr fontId="29" type="noConversion"/>
  <hyperlinks>
    <hyperlink ref="P20:Q20" location="'2'!A1" tooltip="Calculez-le!" display="} cliquez ici" xr:uid="{00000000-0004-0000-0000-000000000000}"/>
  </hyperlinks>
  <pageMargins left="0.75" right="0.75" top="1" bottom="1" header="0.5" footer="0.5"/>
  <pageSetup paperSize="9" orientation="portrait" r:id="rId1"/>
  <headerFooter alignWithMargins="0">
    <oddHeader>&amp;C&amp;Z&amp;F</oddHeader>
    <oddFooter>&amp;C&amp;P/&amp;N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autoPageBreaks="0"/>
  </sheetPr>
  <dimension ref="A1:J45"/>
  <sheetViews>
    <sheetView showGridLines="0" showRowColHeaders="0" zoomScaleNormal="100" workbookViewId="0">
      <selection activeCell="G2" sqref="G2"/>
    </sheetView>
  </sheetViews>
  <sheetFormatPr defaultColWidth="5.7109375" defaultRowHeight="15.95" customHeight="1" x14ac:dyDescent="0.15"/>
  <cols>
    <col min="1" max="1" width="5.7109375" style="19" customWidth="1"/>
    <col min="2" max="2" width="48.42578125" style="19" customWidth="1"/>
    <col min="3" max="5" width="16.42578125" style="19" customWidth="1"/>
    <col min="6" max="16384" width="5.7109375" style="19"/>
  </cols>
  <sheetData>
    <row r="1" spans="2:10" customFormat="1" ht="15.95" customHeight="1" thickBot="1" x14ac:dyDescent="0.2">
      <c r="G1" s="2"/>
      <c r="H1" s="7"/>
      <c r="I1" s="8"/>
      <c r="J1" s="9"/>
    </row>
    <row r="2" spans="2:10" ht="30" customHeight="1" thickBot="1" x14ac:dyDescent="0.2">
      <c r="B2" s="73" t="s">
        <v>205</v>
      </c>
      <c r="C2" s="3"/>
      <c r="E2" s="20"/>
      <c r="F2" s="6"/>
      <c r="G2" s="54" t="s">
        <v>55</v>
      </c>
      <c r="H2" s="58" t="s">
        <v>66</v>
      </c>
      <c r="I2" s="56" t="s">
        <v>56</v>
      </c>
      <c r="J2" s="57" t="s">
        <v>57</v>
      </c>
    </row>
    <row r="3" spans="2:10" ht="15.95" customHeight="1" x14ac:dyDescent="0.15">
      <c r="G3" s="49"/>
      <c r="H3" s="49"/>
      <c r="I3" s="49"/>
      <c r="J3" s="49"/>
    </row>
    <row r="4" spans="2:10" ht="18" customHeight="1" x14ac:dyDescent="0.15">
      <c r="B4" s="66" t="s">
        <v>76</v>
      </c>
      <c r="C4" s="22"/>
      <c r="E4" s="74">
        <f>+G4+calc!C8</f>
        <v>44972</v>
      </c>
      <c r="G4" s="42">
        <v>1685</v>
      </c>
      <c r="H4" s="23"/>
      <c r="I4" s="23"/>
      <c r="J4" s="24"/>
    </row>
    <row r="5" spans="2:10" ht="18" customHeight="1" x14ac:dyDescent="0.15">
      <c r="B5" s="22"/>
      <c r="C5" s="22"/>
      <c r="D5" s="22"/>
      <c r="E5" s="22"/>
      <c r="G5" s="46"/>
      <c r="H5" s="46"/>
      <c r="I5" s="46"/>
      <c r="J5" s="47"/>
    </row>
    <row r="6" spans="2:10" ht="27" customHeight="1" x14ac:dyDescent="0.15">
      <c r="B6" s="25"/>
      <c r="C6" s="22"/>
      <c r="D6" s="26"/>
      <c r="E6" s="26"/>
      <c r="G6" s="46"/>
      <c r="H6" s="46"/>
      <c r="I6" s="46" t="b">
        <v>1</v>
      </c>
      <c r="J6" s="47"/>
    </row>
    <row r="7" spans="2:10" ht="18" customHeight="1" x14ac:dyDescent="0.15">
      <c r="B7" s="65" t="s">
        <v>60</v>
      </c>
      <c r="C7" s="22"/>
      <c r="D7" s="27"/>
      <c r="E7" s="74">
        <f>+E4+G7</f>
        <v>44972</v>
      </c>
      <c r="G7" s="45">
        <v>0</v>
      </c>
      <c r="H7" s="46">
        <f>+calc!C12</f>
        <v>1</v>
      </c>
      <c r="I7" s="45" t="b">
        <v>0</v>
      </c>
      <c r="J7" s="47"/>
    </row>
    <row r="8" spans="2:10" ht="18" customHeight="1" x14ac:dyDescent="0.15">
      <c r="B8" s="65" t="s">
        <v>61</v>
      </c>
      <c r="C8" s="22"/>
      <c r="D8" s="27"/>
      <c r="E8" s="74">
        <f>+E7+IF(AND(I8=TRUE,H8&gt;1),G8,0)</f>
        <v>44972</v>
      </c>
      <c r="G8" s="45">
        <v>0</v>
      </c>
      <c r="H8" s="46">
        <f>+calc!C13</f>
        <v>1</v>
      </c>
      <c r="I8" s="45" t="b">
        <v>0</v>
      </c>
      <c r="J8" s="47"/>
    </row>
    <row r="9" spans="2:10" ht="18" customHeight="1" x14ac:dyDescent="0.15">
      <c r="B9" s="65" t="s">
        <v>62</v>
      </c>
      <c r="C9" s="22"/>
      <c r="D9" s="27"/>
      <c r="E9" s="74">
        <f>+E8+IF(AND(I9=TRUE,H9&gt;1),G9,0)</f>
        <v>44972</v>
      </c>
      <c r="G9" s="45">
        <v>0</v>
      </c>
      <c r="H9" s="46">
        <f>+calc!C14</f>
        <v>1</v>
      </c>
      <c r="I9" s="45" t="b">
        <v>0</v>
      </c>
      <c r="J9" s="47"/>
    </row>
    <row r="10" spans="2:10" ht="18" customHeight="1" x14ac:dyDescent="0.15">
      <c r="B10" s="65" t="s">
        <v>63</v>
      </c>
      <c r="C10" s="22"/>
      <c r="D10" s="27"/>
      <c r="E10" s="74">
        <f>+E9+IF(AND(I10=TRUE,H10&gt;1),G10,0)</f>
        <v>44972</v>
      </c>
      <c r="G10" s="45">
        <v>0</v>
      </c>
      <c r="H10" s="46">
        <f>+calc!C15</f>
        <v>1</v>
      </c>
      <c r="I10" s="45" t="b">
        <v>0</v>
      </c>
      <c r="J10" s="47"/>
    </row>
    <row r="11" spans="2:10" ht="15.95" customHeight="1" x14ac:dyDescent="0.15">
      <c r="G11" s="46"/>
      <c r="H11" s="46"/>
      <c r="I11" s="46"/>
      <c r="J11" s="47"/>
    </row>
    <row r="12" spans="2:10" ht="15.95" customHeight="1" x14ac:dyDescent="0.15">
      <c r="B12" s="66" t="s">
        <v>77</v>
      </c>
      <c r="C12" s="28" t="s">
        <v>78</v>
      </c>
      <c r="D12" s="28" t="s">
        <v>79</v>
      </c>
      <c r="E12" s="28" t="s">
        <v>80</v>
      </c>
      <c r="G12" s="47"/>
      <c r="H12" s="47"/>
      <c r="I12" s="47"/>
      <c r="J12" s="47"/>
    </row>
    <row r="13" spans="2:10" ht="15.95" customHeight="1" x14ac:dyDescent="0.15">
      <c r="B13" s="43" t="str">
        <f>IF(H7=1,"","Forfait pour "&amp;VLOOKUP(calc!C12,'2a'!$A$14:$B$238,2)&amp;"")</f>
        <v/>
      </c>
      <c r="C13" s="44">
        <f>IF(D13=0,0,I7*(E7-E4)+0.5-IF(C14=0,0.5,0))</f>
        <v>0</v>
      </c>
      <c r="D13" s="79">
        <f>VLOOKUP(calc!C12,'2a'!$A$13:$C$238,3)</f>
        <v>0</v>
      </c>
      <c r="E13" s="79">
        <f>+C13*D13</f>
        <v>0</v>
      </c>
      <c r="G13" s="47"/>
      <c r="H13" s="47"/>
      <c r="I13" s="47"/>
      <c r="J13" s="47"/>
    </row>
    <row r="14" spans="2:10" ht="15.95" customHeight="1" x14ac:dyDescent="0.15">
      <c r="B14" s="43" t="str">
        <f>IF(OR(H8=1,I8=FALSE),"","Forfait pour "&amp;VLOOKUP(calc!C13,'2a'!$A$14:$B$238,2)&amp;"")</f>
        <v/>
      </c>
      <c r="C14" s="44">
        <f>MAX(0,I8*(E8-E7)-IF(C15=0,0.5,0))</f>
        <v>0</v>
      </c>
      <c r="D14" s="79">
        <f>VLOOKUP(calc!C13,'2a'!$A$13:$C$238,3)*I8</f>
        <v>0</v>
      </c>
      <c r="E14" s="79">
        <f>+C14*D14</f>
        <v>0</v>
      </c>
      <c r="G14" s="47"/>
      <c r="H14" s="47"/>
      <c r="I14" s="47"/>
      <c r="J14" s="47"/>
    </row>
    <row r="15" spans="2:10" ht="15.95" customHeight="1" x14ac:dyDescent="0.15">
      <c r="B15" s="43" t="str">
        <f>IF(OR(H9=1,I9=FALSE),"","Forfait pour "&amp;VLOOKUP(calc!C14,'2a'!$A$14:$B$238,2)&amp;"")</f>
        <v/>
      </c>
      <c r="C15" s="44">
        <f>MAX(0,I9*(E9-E8)-IF(C16=0,0.5,0))</f>
        <v>0</v>
      </c>
      <c r="D15" s="79">
        <f>VLOOKUP(calc!C14,'2a'!$A$13:$C$238,3)*I9</f>
        <v>0</v>
      </c>
      <c r="E15" s="79">
        <f>+C15*D15</f>
        <v>0</v>
      </c>
      <c r="G15" s="47"/>
      <c r="H15" s="47"/>
      <c r="I15" s="47"/>
      <c r="J15" s="47"/>
    </row>
    <row r="16" spans="2:10" ht="15.95" customHeight="1" x14ac:dyDescent="0.15">
      <c r="B16" s="43" t="str">
        <f>IF(OR(H10=1,I10=FALSE),"","Forfait pour "&amp;VLOOKUP(calc!C15,'2a'!$A$14:$B$238,2)&amp;"")</f>
        <v/>
      </c>
      <c r="C16" s="44">
        <f>MAX(0,I10*(E10-E9)-0.5)</f>
        <v>0</v>
      </c>
      <c r="D16" s="79">
        <f>VLOOKUP(calc!C15,'2a'!$A$13:$C$238,3)*I10</f>
        <v>0</v>
      </c>
      <c r="E16" s="79">
        <f>+C16*D16</f>
        <v>0</v>
      </c>
      <c r="G16" s="47"/>
      <c r="H16" s="47"/>
      <c r="I16" s="47"/>
      <c r="J16" s="47"/>
    </row>
    <row r="17" spans="2:10" ht="15.95" customHeight="1" x14ac:dyDescent="0.15">
      <c r="B17" s="29" t="s">
        <v>81</v>
      </c>
      <c r="C17" s="75">
        <f>SUM(C13:C16)</f>
        <v>0</v>
      </c>
      <c r="D17" s="30"/>
      <c r="E17" s="80">
        <f>SUM(E13:E16)</f>
        <v>0</v>
      </c>
      <c r="G17" s="24"/>
      <c r="H17" s="24"/>
      <c r="I17" s="24"/>
      <c r="J17" s="24"/>
    </row>
    <row r="18" spans="2:10" ht="15.95" customHeight="1" x14ac:dyDescent="0.15">
      <c r="C18" s="99"/>
      <c r="D18" s="99"/>
      <c r="E18" s="99"/>
      <c r="G18" s="24"/>
      <c r="H18" s="24"/>
      <c r="I18" s="24"/>
      <c r="J18" s="24"/>
    </row>
    <row r="19" spans="2:10" ht="15.95" customHeight="1" x14ac:dyDescent="0.15">
      <c r="B19" s="68" t="s">
        <v>253</v>
      </c>
      <c r="C19" s="33"/>
      <c r="D19" s="28" t="s">
        <v>82</v>
      </c>
      <c r="E19" s="28" t="s">
        <v>83</v>
      </c>
      <c r="F19" s="31"/>
      <c r="G19" s="61" t="s">
        <v>66</v>
      </c>
      <c r="H19" s="24"/>
      <c r="I19" s="24"/>
      <c r="J19" s="24"/>
    </row>
    <row r="20" spans="2:10" ht="15.95" customHeight="1" x14ac:dyDescent="0.15">
      <c r="B20" s="91" t="str">
        <f>IF(H7=1,"","Nombre de repas "&amp;VLOOKUP(calc!C12,'2a'!$A$14:$B$238,2)&amp;"")</f>
        <v/>
      </c>
      <c r="C20" s="92"/>
      <c r="D20" s="60">
        <v>0</v>
      </c>
      <c r="E20" s="60">
        <v>0</v>
      </c>
      <c r="G20" s="32">
        <f>+C20*$C$24+D20*$D$24+E20*$E$24</f>
        <v>0</v>
      </c>
      <c r="H20" s="23"/>
      <c r="I20" s="24"/>
      <c r="J20" s="24"/>
    </row>
    <row r="21" spans="2:10" ht="15.95" customHeight="1" x14ac:dyDescent="0.15">
      <c r="B21" s="91" t="str">
        <f>IF(H8=1,"","Nombre de repas "&amp;VLOOKUP(calc!C13,'2a'!$A$14:$B$238,2)&amp;"")</f>
        <v/>
      </c>
      <c r="C21" s="92"/>
      <c r="D21" s="60">
        <v>0</v>
      </c>
      <c r="E21" s="60">
        <v>0</v>
      </c>
      <c r="G21" s="32">
        <f>+C21*$C$24+D21*$D$24+E21*$E$24</f>
        <v>0</v>
      </c>
      <c r="H21" s="23"/>
      <c r="I21" s="24"/>
      <c r="J21" s="24"/>
    </row>
    <row r="22" spans="2:10" ht="15.95" customHeight="1" x14ac:dyDescent="0.15">
      <c r="B22" s="91" t="str">
        <f>IF(H9=1,"","Nombre de repas "&amp;VLOOKUP(calc!C14,'2a'!$A$14:$B$238,2)&amp;"")</f>
        <v/>
      </c>
      <c r="C22" s="92"/>
      <c r="D22" s="60">
        <v>0</v>
      </c>
      <c r="E22" s="60">
        <v>0</v>
      </c>
      <c r="G22" s="32">
        <f>+C22*$C$24+D22*$D$24+E22*$E$24</f>
        <v>0</v>
      </c>
      <c r="H22" s="23"/>
      <c r="I22" s="24"/>
      <c r="J22" s="24"/>
    </row>
    <row r="23" spans="2:10" ht="15.95" customHeight="1" x14ac:dyDescent="0.15">
      <c r="B23" s="91" t="str">
        <f>IF(H10=1,"","Nombre de repas "&amp;VLOOKUP(calc!C15,'2a'!$A$14:$B$238,2)&amp;"")</f>
        <v/>
      </c>
      <c r="C23" s="92"/>
      <c r="D23" s="60">
        <v>0</v>
      </c>
      <c r="E23" s="60">
        <v>0</v>
      </c>
      <c r="G23" s="32">
        <f>+C23*$C$24+D23*$D$24+E23*$E$24</f>
        <v>0</v>
      </c>
      <c r="H23" s="23"/>
      <c r="I23" s="24"/>
      <c r="J23" s="24"/>
    </row>
    <row r="24" spans="2:10" ht="15.95" customHeight="1" x14ac:dyDescent="0.15">
      <c r="B24" s="100" t="s">
        <v>252</v>
      </c>
      <c r="C24" s="101"/>
      <c r="D24" s="102">
        <v>0.35</v>
      </c>
      <c r="E24" s="102">
        <v>0.45</v>
      </c>
      <c r="G24" s="23"/>
      <c r="H24" s="23"/>
      <c r="I24" s="24"/>
      <c r="J24" s="24"/>
    </row>
    <row r="25" spans="2:10" ht="15.95" customHeight="1" x14ac:dyDescent="0.15">
      <c r="B25" s="100"/>
      <c r="C25" s="101"/>
      <c r="D25" s="102"/>
      <c r="E25" s="102"/>
      <c r="G25" s="24"/>
      <c r="H25" s="24"/>
      <c r="I25" s="24"/>
      <c r="J25" s="24"/>
    </row>
    <row r="26" spans="2:10" ht="15.95" customHeight="1" x14ac:dyDescent="0.15">
      <c r="B26" s="93" t="str">
        <f>IF(H7=1,"","Correction pour "&amp;VLOOKUP(calc!C12,'2a'!$A$14:$B$238,2)&amp;"")</f>
        <v/>
      </c>
      <c r="C26" s="92"/>
      <c r="D26" s="79">
        <f t="shared" ref="D26:E29" si="0">-$D13*D20*D$24</f>
        <v>0</v>
      </c>
      <c r="E26" s="79">
        <f t="shared" si="0"/>
        <v>0</v>
      </c>
      <c r="G26" s="24"/>
      <c r="H26" s="24"/>
      <c r="I26" s="24"/>
      <c r="J26" s="24"/>
    </row>
    <row r="27" spans="2:10" ht="15.95" customHeight="1" x14ac:dyDescent="0.15">
      <c r="B27" s="91" t="str">
        <f>IF(H8=1,"","Correction pour "&amp;VLOOKUP(calc!C13,'2a'!$A$14:$B$238,2)&amp;"")</f>
        <v/>
      </c>
      <c r="C27" s="92"/>
      <c r="D27" s="79">
        <f t="shared" si="0"/>
        <v>0</v>
      </c>
      <c r="E27" s="79">
        <f t="shared" si="0"/>
        <v>0</v>
      </c>
      <c r="G27" s="21"/>
      <c r="H27" s="21"/>
      <c r="I27" s="21"/>
      <c r="J27" s="21"/>
    </row>
    <row r="28" spans="2:10" ht="15.95" customHeight="1" x14ac:dyDescent="0.15">
      <c r="B28" s="91" t="str">
        <f>IF(H9=1,"","Correction pouor "&amp;VLOOKUP(calc!C14,'2a'!$A$14:$B$238,2)&amp;"")</f>
        <v/>
      </c>
      <c r="C28" s="92"/>
      <c r="D28" s="79">
        <f t="shared" si="0"/>
        <v>0</v>
      </c>
      <c r="E28" s="79">
        <f t="shared" si="0"/>
        <v>0</v>
      </c>
      <c r="G28" s="21"/>
      <c r="H28" s="21"/>
      <c r="I28" s="21"/>
      <c r="J28" s="21"/>
    </row>
    <row r="29" spans="2:10" ht="15.95" customHeight="1" x14ac:dyDescent="0.15">
      <c r="B29" s="91" t="str">
        <f>IF(H10=1,"","Correction pour "&amp;VLOOKUP(calc!C15,'2a'!$A$14:$B$238,2)&amp;"")</f>
        <v/>
      </c>
      <c r="C29" s="92"/>
      <c r="D29" s="79">
        <f t="shared" si="0"/>
        <v>0</v>
      </c>
      <c r="E29" s="79">
        <f t="shared" si="0"/>
        <v>0</v>
      </c>
      <c r="G29" s="21"/>
      <c r="H29" s="21"/>
      <c r="I29" s="21"/>
      <c r="J29" s="21"/>
    </row>
    <row r="30" spans="2:10" ht="15.95" customHeight="1" x14ac:dyDescent="0.15">
      <c r="B30" s="90" t="s">
        <v>84</v>
      </c>
      <c r="C30" s="94"/>
      <c r="D30" s="80">
        <f>SUM(D26:D29)</f>
        <v>0</v>
      </c>
      <c r="E30" s="80">
        <f>SUM(E26:E29)</f>
        <v>0</v>
      </c>
      <c r="G30" s="21"/>
      <c r="H30" s="21"/>
      <c r="I30" s="21"/>
      <c r="J30" s="21"/>
    </row>
    <row r="31" spans="2:10" ht="15.95" customHeight="1" x14ac:dyDescent="0.15">
      <c r="B31" s="33"/>
      <c r="C31" s="33"/>
      <c r="D31" s="33"/>
      <c r="E31" s="80">
        <f>SUM(C30:E30)</f>
        <v>0</v>
      </c>
      <c r="G31" s="21"/>
      <c r="H31" s="21"/>
      <c r="I31" s="21"/>
      <c r="J31" s="21"/>
    </row>
    <row r="32" spans="2:10" ht="15.95" customHeight="1" x14ac:dyDescent="0.15">
      <c r="D32" s="34"/>
      <c r="E32" s="34"/>
      <c r="G32" s="35"/>
      <c r="H32" s="35"/>
      <c r="I32" s="35"/>
      <c r="J32" s="35"/>
    </row>
    <row r="33" spans="1:10" ht="15.95" customHeight="1" x14ac:dyDescent="0.15">
      <c r="B33" s="67" t="s">
        <v>85</v>
      </c>
      <c r="C33" s="33"/>
      <c r="D33" s="33"/>
      <c r="E33" s="28" t="s">
        <v>80</v>
      </c>
      <c r="G33" s="36" t="s">
        <v>64</v>
      </c>
      <c r="H33" s="36" t="s">
        <v>65</v>
      </c>
      <c r="I33" s="35"/>
      <c r="J33" s="35"/>
    </row>
    <row r="34" spans="1:10" ht="15.95" customHeight="1" x14ac:dyDescent="0.15">
      <c r="B34" s="106" t="str">
        <f>IF(H7=1,"","Indemnité nette pour "&amp;VLOOKUP(calc!C12,'2a'!$A$14:$B$238,2)&amp;"")</f>
        <v/>
      </c>
      <c r="C34" s="106"/>
      <c r="D34" s="106"/>
      <c r="E34" s="79">
        <f>+G34*H34</f>
        <v>0</v>
      </c>
      <c r="G34" s="37">
        <f>MAX(0,C13-G20)</f>
        <v>0</v>
      </c>
      <c r="H34" s="38">
        <f>VLOOKUP(calc!C12,'2a'!$A$13:$C$238,3)</f>
        <v>0</v>
      </c>
      <c r="I34" s="35"/>
      <c r="J34" s="35"/>
    </row>
    <row r="35" spans="1:10" ht="15.95" customHeight="1" x14ac:dyDescent="0.15">
      <c r="B35" s="106" t="str">
        <f>IF(H8=1,"","Indemnité nette pour "&amp;VLOOKUP(calc!C13,'2a'!$A$14:$B$238,2)&amp;"")</f>
        <v/>
      </c>
      <c r="C35" s="106"/>
      <c r="D35" s="106"/>
      <c r="E35" s="79">
        <f>+G35*H35</f>
        <v>0</v>
      </c>
      <c r="G35" s="37">
        <f>MAX(0,C14-G21)</f>
        <v>0</v>
      </c>
      <c r="H35" s="38">
        <f>VLOOKUP(calc!C13,'2a'!$A$13:$C$238,3)</f>
        <v>0</v>
      </c>
      <c r="I35" s="35"/>
      <c r="J35" s="35"/>
    </row>
    <row r="36" spans="1:10" ht="15.95" customHeight="1" x14ac:dyDescent="0.15">
      <c r="B36" s="106" t="str">
        <f>IF(H9=1,"","Indemnité nette pour "&amp;VLOOKUP(calc!C14,'2a'!$A$14:$B$238,2)&amp;"")</f>
        <v/>
      </c>
      <c r="C36" s="106"/>
      <c r="D36" s="106"/>
      <c r="E36" s="79">
        <f>+G36*H36</f>
        <v>0</v>
      </c>
      <c r="G36" s="37">
        <f>MAX(0,C15-G22)</f>
        <v>0</v>
      </c>
      <c r="H36" s="38">
        <f>VLOOKUP(calc!C14,'2a'!$A$13:$C$238,3)</f>
        <v>0</v>
      </c>
      <c r="I36" s="35"/>
      <c r="J36" s="35"/>
    </row>
    <row r="37" spans="1:10" ht="15.95" customHeight="1" x14ac:dyDescent="0.15">
      <c r="B37" s="106" t="str">
        <f>IF(H10=1,"","Indemnité nette pour "&amp;VLOOKUP(calc!C15,'2a'!$A$14:$B$238,2)&amp;"")</f>
        <v/>
      </c>
      <c r="C37" s="106"/>
      <c r="D37" s="106"/>
      <c r="E37" s="79">
        <f>+G37*H37</f>
        <v>0</v>
      </c>
      <c r="G37" s="37">
        <f>MAX(0,C16-G23)</f>
        <v>0</v>
      </c>
      <c r="H37" s="38">
        <f>VLOOKUP(calc!C15,'2a'!$A$13:$C$238,3)</f>
        <v>0</v>
      </c>
      <c r="I37" s="35"/>
      <c r="J37" s="35"/>
    </row>
    <row r="38" spans="1:10" ht="15.95" customHeight="1" x14ac:dyDescent="0.15">
      <c r="B38" s="103" t="s">
        <v>81</v>
      </c>
      <c r="C38" s="104"/>
      <c r="D38" s="105"/>
      <c r="E38" s="80">
        <f>SUM(E34:E37)</f>
        <v>0</v>
      </c>
      <c r="G38" s="71"/>
      <c r="H38" s="72"/>
      <c r="I38" s="35"/>
      <c r="J38" s="35"/>
    </row>
    <row r="39" spans="1:10" ht="15.95" customHeight="1" x14ac:dyDescent="0.15">
      <c r="G39" s="71"/>
      <c r="H39" s="72"/>
      <c r="I39" s="35"/>
      <c r="J39" s="35"/>
    </row>
    <row r="40" spans="1:10" ht="15.95" customHeight="1" x14ac:dyDescent="0.15">
      <c r="B40" s="17" t="s">
        <v>86</v>
      </c>
      <c r="E40" s="41" t="s">
        <v>87</v>
      </c>
      <c r="G40" s="71"/>
      <c r="H40" s="72"/>
      <c r="I40" s="35"/>
      <c r="J40" s="35"/>
    </row>
    <row r="41" spans="1:10" ht="15.95" customHeight="1" x14ac:dyDescent="0.15">
      <c r="G41" s="39"/>
      <c r="H41" s="40"/>
      <c r="I41" s="21"/>
      <c r="J41" s="21"/>
    </row>
    <row r="42" spans="1:10" ht="15.95" customHeight="1" x14ac:dyDescent="0.15">
      <c r="A42" s="21"/>
      <c r="B42" s="21"/>
      <c r="C42" s="21"/>
      <c r="D42" s="21"/>
      <c r="E42" s="21"/>
      <c r="F42" s="21"/>
      <c r="G42" s="21"/>
      <c r="H42" s="21"/>
      <c r="I42" s="21"/>
      <c r="J42" s="21"/>
    </row>
    <row r="43" spans="1:10" ht="15.75" customHeight="1" x14ac:dyDescent="0.15"/>
    <row r="44" spans="1:10" ht="15.75" customHeight="1" x14ac:dyDescent="0.15"/>
    <row r="45" spans="1:10" ht="16.5" customHeight="1" x14ac:dyDescent="0.15"/>
  </sheetData>
  <sheetProtection algorithmName="SHA-512" hashValue="eL6MJQQUCJ4W6UrTsscfL0c9afQq0syjTy/YAaHnQu1D6l+M47mjT9IZKFjAoU6cc4nF0Kn1UTslIlk9zfd54w==" saltValue="+VrqQG9rnasmFQGDOi4kTw==" spinCount="100000" sheet="1" objects="1" scenarios="1"/>
  <mergeCells count="10">
    <mergeCell ref="B38:D38"/>
    <mergeCell ref="B34:D34"/>
    <mergeCell ref="B35:D35"/>
    <mergeCell ref="B36:D36"/>
    <mergeCell ref="B37:D37"/>
    <mergeCell ref="C18:E18"/>
    <mergeCell ref="B24:B25"/>
    <mergeCell ref="C24:C25"/>
    <mergeCell ref="D24:D25"/>
    <mergeCell ref="E24:E25"/>
  </mergeCells>
  <phoneticPr fontId="2" type="noConversion"/>
  <conditionalFormatting sqref="D8:D10">
    <cfRule type="expression" dxfId="8" priority="3" stopIfTrue="1">
      <formula>$I8=FALSE</formula>
    </cfRule>
  </conditionalFormatting>
  <conditionalFormatting sqref="B27:E29">
    <cfRule type="expression" dxfId="7" priority="4" stopIfTrue="1">
      <formula>$I8=FALSE</formula>
    </cfRule>
  </conditionalFormatting>
  <conditionalFormatting sqref="B21:B23">
    <cfRule type="expression" dxfId="6" priority="5" stopIfTrue="1">
      <formula>$I8=FALSE</formula>
    </cfRule>
  </conditionalFormatting>
  <conditionalFormatting sqref="B35:B37 E35:E37">
    <cfRule type="expression" dxfId="5" priority="6" stopIfTrue="1">
      <formula>$I8=FALSE</formula>
    </cfRule>
  </conditionalFormatting>
  <conditionalFormatting sqref="B8:B10">
    <cfRule type="expression" dxfId="4" priority="7" stopIfTrue="1">
      <formula>$I8=FALSE</formula>
    </cfRule>
  </conditionalFormatting>
  <conditionalFormatting sqref="E8:E10">
    <cfRule type="expression" dxfId="3" priority="8" stopIfTrue="1">
      <formula>$I8=FALSE</formula>
    </cfRule>
  </conditionalFormatting>
  <conditionalFormatting sqref="D21:E23">
    <cfRule type="expression" dxfId="2" priority="9" stopIfTrue="1">
      <formula>$I8=FALSE</formula>
    </cfRule>
  </conditionalFormatting>
  <conditionalFormatting sqref="C14:E16">
    <cfRule type="cellIs" dxfId="1" priority="10" stopIfTrue="1" operator="equal">
      <formula>0</formula>
    </cfRule>
  </conditionalFormatting>
  <conditionalFormatting sqref="C21:C23">
    <cfRule type="expression" dxfId="0" priority="1" stopIfTrue="1">
      <formula>$I2=FALSE</formula>
    </cfRule>
  </conditionalFormatting>
  <hyperlinks>
    <hyperlink ref="G2" location="Home!A1" tooltip="Home" display="Ç" xr:uid="{00000000-0004-0000-0100-000000000000}"/>
    <hyperlink ref="J2" location="'2a'!A1" tooltip="Page suivante" display="Æ" xr:uid="{00000000-0004-0000-0100-000001000000}"/>
  </hyperlinks>
  <pageMargins left="0.78740157480314965" right="0.78740157480314965" top="0.78740157480314965" bottom="0.78740157480314965" header="0.39370078740157483" footer="0.39370078740157483"/>
  <pageSetup paperSize="9" orientation="portrait" horizontalDpi="1200" verticalDpi="1200" r:id="rId1"/>
  <headerFooter alignWithMargins="0">
    <oddHeader>&amp;C&amp;Z&amp;F</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41" r:id="rId4" name="Scroll Bar 17">
              <controlPr defaultSize="0" autoPict="0">
                <anchor moveWithCells="1">
                  <from>
                    <xdr:col>3</xdr:col>
                    <xdr:colOff>0</xdr:colOff>
                    <xdr:row>6</xdr:row>
                    <xdr:rowOff>0</xdr:rowOff>
                  </from>
                  <to>
                    <xdr:col>4</xdr:col>
                    <xdr:colOff>0</xdr:colOff>
                    <xdr:row>7</xdr:row>
                    <xdr:rowOff>0</xdr:rowOff>
                  </to>
                </anchor>
              </controlPr>
            </control>
          </mc:Choice>
        </mc:AlternateContent>
        <mc:AlternateContent xmlns:mc="http://schemas.openxmlformats.org/markup-compatibility/2006">
          <mc:Choice Requires="x14">
            <control shapeId="103426" r:id="rId5" name="Scroll Bar 2">
              <controlPr defaultSize="0" autoPict="0">
                <anchor moveWithCells="1">
                  <from>
                    <xdr:col>3</xdr:col>
                    <xdr:colOff>0</xdr:colOff>
                    <xdr:row>2</xdr:row>
                    <xdr:rowOff>200025</xdr:rowOff>
                  </from>
                  <to>
                    <xdr:col>4</xdr:col>
                    <xdr:colOff>0</xdr:colOff>
                    <xdr:row>3</xdr:row>
                    <xdr:rowOff>219075</xdr:rowOff>
                  </to>
                </anchor>
              </controlPr>
            </control>
          </mc:Choice>
        </mc:AlternateContent>
        <mc:AlternateContent xmlns:mc="http://schemas.openxmlformats.org/markup-compatibility/2006">
          <mc:Choice Requires="x14">
            <control shapeId="103430" r:id="rId6" name="Drop Down 6">
              <controlPr defaultSize="0" autoLine="0" autoPict="0">
                <anchor moveWithCells="1">
                  <from>
                    <xdr:col>1</xdr:col>
                    <xdr:colOff>695325</xdr:colOff>
                    <xdr:row>6</xdr:row>
                    <xdr:rowOff>0</xdr:rowOff>
                  </from>
                  <to>
                    <xdr:col>1</xdr:col>
                    <xdr:colOff>3000375</xdr:colOff>
                    <xdr:row>7</xdr:row>
                    <xdr:rowOff>0</xdr:rowOff>
                  </to>
                </anchor>
              </controlPr>
            </control>
          </mc:Choice>
        </mc:AlternateContent>
        <mc:AlternateContent xmlns:mc="http://schemas.openxmlformats.org/markup-compatibility/2006">
          <mc:Choice Requires="x14">
            <control shapeId="103432" r:id="rId7" name="Drop Down 8">
              <controlPr defaultSize="0" autoLine="0" autoPict="0">
                <anchor moveWithCells="1">
                  <from>
                    <xdr:col>1</xdr:col>
                    <xdr:colOff>695325</xdr:colOff>
                    <xdr:row>7</xdr:row>
                    <xdr:rowOff>0</xdr:rowOff>
                  </from>
                  <to>
                    <xdr:col>1</xdr:col>
                    <xdr:colOff>3000375</xdr:colOff>
                    <xdr:row>8</xdr:row>
                    <xdr:rowOff>0</xdr:rowOff>
                  </to>
                </anchor>
              </controlPr>
            </control>
          </mc:Choice>
        </mc:AlternateContent>
        <mc:AlternateContent xmlns:mc="http://schemas.openxmlformats.org/markup-compatibility/2006">
          <mc:Choice Requires="x14">
            <control shapeId="103433" r:id="rId8" name="Scroll Bar 9">
              <controlPr defaultSize="0" autoPict="0">
                <anchor moveWithCells="1">
                  <from>
                    <xdr:col>3</xdr:col>
                    <xdr:colOff>0</xdr:colOff>
                    <xdr:row>7</xdr:row>
                    <xdr:rowOff>0</xdr:rowOff>
                  </from>
                  <to>
                    <xdr:col>4</xdr:col>
                    <xdr:colOff>0</xdr:colOff>
                    <xdr:row>8</xdr:row>
                    <xdr:rowOff>0</xdr:rowOff>
                  </to>
                </anchor>
              </controlPr>
            </control>
          </mc:Choice>
        </mc:AlternateContent>
        <mc:AlternateContent xmlns:mc="http://schemas.openxmlformats.org/markup-compatibility/2006">
          <mc:Choice Requires="x14">
            <control shapeId="103434" r:id="rId9" name="Drop Down 10">
              <controlPr defaultSize="0" autoLine="0" autoPict="0">
                <anchor moveWithCells="1">
                  <from>
                    <xdr:col>1</xdr:col>
                    <xdr:colOff>695325</xdr:colOff>
                    <xdr:row>8</xdr:row>
                    <xdr:rowOff>0</xdr:rowOff>
                  </from>
                  <to>
                    <xdr:col>1</xdr:col>
                    <xdr:colOff>3000375</xdr:colOff>
                    <xdr:row>9</xdr:row>
                    <xdr:rowOff>0</xdr:rowOff>
                  </to>
                </anchor>
              </controlPr>
            </control>
          </mc:Choice>
        </mc:AlternateContent>
        <mc:AlternateContent xmlns:mc="http://schemas.openxmlformats.org/markup-compatibility/2006">
          <mc:Choice Requires="x14">
            <control shapeId="103435" r:id="rId10" name="Scroll Bar 11">
              <controlPr defaultSize="0" autoPict="0">
                <anchor moveWithCells="1">
                  <from>
                    <xdr:col>3</xdr:col>
                    <xdr:colOff>0</xdr:colOff>
                    <xdr:row>8</xdr:row>
                    <xdr:rowOff>0</xdr:rowOff>
                  </from>
                  <to>
                    <xdr:col>4</xdr:col>
                    <xdr:colOff>0</xdr:colOff>
                    <xdr:row>9</xdr:row>
                    <xdr:rowOff>0</xdr:rowOff>
                  </to>
                </anchor>
              </controlPr>
            </control>
          </mc:Choice>
        </mc:AlternateContent>
        <mc:AlternateContent xmlns:mc="http://schemas.openxmlformats.org/markup-compatibility/2006">
          <mc:Choice Requires="x14">
            <control shapeId="103436" r:id="rId11" name="Drop Down 12">
              <controlPr defaultSize="0" autoLine="0" autoPict="0">
                <anchor moveWithCells="1">
                  <from>
                    <xdr:col>1</xdr:col>
                    <xdr:colOff>695325</xdr:colOff>
                    <xdr:row>9</xdr:row>
                    <xdr:rowOff>0</xdr:rowOff>
                  </from>
                  <to>
                    <xdr:col>1</xdr:col>
                    <xdr:colOff>3000375</xdr:colOff>
                    <xdr:row>10</xdr:row>
                    <xdr:rowOff>0</xdr:rowOff>
                  </to>
                </anchor>
              </controlPr>
            </control>
          </mc:Choice>
        </mc:AlternateContent>
        <mc:AlternateContent xmlns:mc="http://schemas.openxmlformats.org/markup-compatibility/2006">
          <mc:Choice Requires="x14">
            <control shapeId="103437" r:id="rId12" name="Scroll Bar 13">
              <controlPr defaultSize="0" autoPict="0">
                <anchor moveWithCells="1">
                  <from>
                    <xdr:col>3</xdr:col>
                    <xdr:colOff>0</xdr:colOff>
                    <xdr:row>9</xdr:row>
                    <xdr:rowOff>0</xdr:rowOff>
                  </from>
                  <to>
                    <xdr:col>4</xdr:col>
                    <xdr:colOff>0</xdr:colOff>
                    <xdr:row>10</xdr:row>
                    <xdr:rowOff>0</xdr:rowOff>
                  </to>
                </anchor>
              </controlPr>
            </control>
          </mc:Choice>
        </mc:AlternateContent>
        <mc:AlternateContent xmlns:mc="http://schemas.openxmlformats.org/markup-compatibility/2006">
          <mc:Choice Requires="x14">
            <control shapeId="103443" r:id="rId13" name="Check Box 19">
              <controlPr defaultSize="0" autoFill="0" autoLine="0" autoPict="0">
                <anchor moveWithCells="1">
                  <from>
                    <xdr:col>1</xdr:col>
                    <xdr:colOff>133350</xdr:colOff>
                    <xdr:row>6</xdr:row>
                    <xdr:rowOff>219075</xdr:rowOff>
                  </from>
                  <to>
                    <xdr:col>1</xdr:col>
                    <xdr:colOff>438150</xdr:colOff>
                    <xdr:row>7</xdr:row>
                    <xdr:rowOff>209550</xdr:rowOff>
                  </to>
                </anchor>
              </controlPr>
            </control>
          </mc:Choice>
        </mc:AlternateContent>
        <mc:AlternateContent xmlns:mc="http://schemas.openxmlformats.org/markup-compatibility/2006">
          <mc:Choice Requires="x14">
            <control shapeId="103444" r:id="rId14" name="Check Box 20">
              <controlPr defaultSize="0" autoFill="0" autoLine="0" autoPict="0">
                <anchor moveWithCells="1">
                  <from>
                    <xdr:col>1</xdr:col>
                    <xdr:colOff>133350</xdr:colOff>
                    <xdr:row>9</xdr:row>
                    <xdr:rowOff>0</xdr:rowOff>
                  </from>
                  <to>
                    <xdr:col>1</xdr:col>
                    <xdr:colOff>438150</xdr:colOff>
                    <xdr:row>10</xdr:row>
                    <xdr:rowOff>0</xdr:rowOff>
                  </to>
                </anchor>
              </controlPr>
            </control>
          </mc:Choice>
        </mc:AlternateContent>
        <mc:AlternateContent xmlns:mc="http://schemas.openxmlformats.org/markup-compatibility/2006">
          <mc:Choice Requires="x14">
            <control shapeId="103445" r:id="rId15" name="Check Box 21">
              <controlPr defaultSize="0" autoFill="0" autoLine="0" autoPict="0">
                <anchor moveWithCells="1">
                  <from>
                    <xdr:col>1</xdr:col>
                    <xdr:colOff>133350</xdr:colOff>
                    <xdr:row>8</xdr:row>
                    <xdr:rowOff>0</xdr:rowOff>
                  </from>
                  <to>
                    <xdr:col>1</xdr:col>
                    <xdr:colOff>438150</xdr:colOff>
                    <xdr:row>9</xdr:row>
                    <xdr:rowOff>0</xdr:rowOff>
                  </to>
                </anchor>
              </controlPr>
            </control>
          </mc:Choice>
        </mc:AlternateContent>
        <mc:AlternateContent xmlns:mc="http://schemas.openxmlformats.org/markup-compatibility/2006">
          <mc:Choice Requires="x14">
            <control shapeId="103446" r:id="rId16" name="Check Box 22">
              <controlPr defaultSize="0" autoFill="0" autoLine="0" autoPict="0">
                <anchor moveWithCells="1">
                  <from>
                    <xdr:col>1</xdr:col>
                    <xdr:colOff>133350</xdr:colOff>
                    <xdr:row>5</xdr:row>
                    <xdr:rowOff>314325</xdr:rowOff>
                  </from>
                  <to>
                    <xdr:col>1</xdr:col>
                    <xdr:colOff>438150</xdr:colOff>
                    <xdr:row>6</xdr:row>
                    <xdr:rowOff>209550</xdr:rowOff>
                  </to>
                </anchor>
              </controlPr>
            </control>
          </mc:Choice>
        </mc:AlternateContent>
        <mc:AlternateContent xmlns:mc="http://schemas.openxmlformats.org/markup-compatibility/2006">
          <mc:Choice Requires="x14">
            <control shapeId="103447" r:id="rId17" name="Check Box 23">
              <controlPr defaultSize="0" autoFill="0" autoLine="0" autoPict="0">
                <anchor moveWithCells="1">
                  <from>
                    <xdr:col>1</xdr:col>
                    <xdr:colOff>133350</xdr:colOff>
                    <xdr:row>4</xdr:row>
                    <xdr:rowOff>200025</xdr:rowOff>
                  </from>
                  <to>
                    <xdr:col>1</xdr:col>
                    <xdr:colOff>438150</xdr:colOff>
                    <xdr:row>5</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1">
    <pageSetUpPr autoPageBreaks="0"/>
  </sheetPr>
  <dimension ref="A1:L395"/>
  <sheetViews>
    <sheetView showGridLines="0" showRowColHeaders="0" zoomScaleNormal="100" workbookViewId="0">
      <pane ySplit="12" topLeftCell="A13" activePane="bottomLeft" state="frozenSplit"/>
      <selection pane="bottomLeft" activeCell="A13" sqref="A13:XFD13"/>
    </sheetView>
  </sheetViews>
  <sheetFormatPr defaultColWidth="5.7109375" defaultRowHeight="12.75" x14ac:dyDescent="0.15"/>
  <cols>
    <col min="1" max="1" width="5.7109375" style="15" customWidth="1"/>
    <col min="2" max="2" width="61" style="1" customWidth="1"/>
    <col min="3" max="3" width="36.7109375" style="1" customWidth="1"/>
    <col min="4" max="16384" width="5.7109375" style="1"/>
  </cols>
  <sheetData>
    <row r="1" spans="1:12" ht="15.95" customHeight="1" thickBot="1" x14ac:dyDescent="0.2">
      <c r="A1" s="18"/>
      <c r="E1" s="62"/>
      <c r="F1" s="63"/>
      <c r="G1" s="63"/>
      <c r="H1" s="64"/>
    </row>
    <row r="2" spans="1:12" ht="30" customHeight="1" thickBot="1" x14ac:dyDescent="0.2">
      <c r="B2" s="59" t="s">
        <v>88</v>
      </c>
      <c r="C2" s="3"/>
      <c r="E2" s="54" t="s">
        <v>55</v>
      </c>
      <c r="F2" s="55" t="s">
        <v>66</v>
      </c>
      <c r="G2" s="57" t="s">
        <v>56</v>
      </c>
      <c r="H2" s="56" t="s">
        <v>57</v>
      </c>
      <c r="K2" s="4"/>
      <c r="L2" s="5"/>
    </row>
    <row r="3" spans="1:12" ht="15.95" customHeight="1" x14ac:dyDescent="0.15">
      <c r="E3" s="49"/>
      <c r="F3" s="49"/>
      <c r="G3" s="49"/>
      <c r="H3" s="49"/>
    </row>
    <row r="4" spans="1:12" ht="15.95" customHeight="1" x14ac:dyDescent="0.15">
      <c r="B4" s="69" t="s">
        <v>89</v>
      </c>
      <c r="E4" s="10"/>
      <c r="F4" s="10"/>
      <c r="G4" s="10"/>
      <c r="H4" s="10"/>
    </row>
    <row r="5" spans="1:12" ht="15.95" customHeight="1" x14ac:dyDescent="0.15">
      <c r="B5" s="108" t="s">
        <v>90</v>
      </c>
      <c r="C5" s="108"/>
      <c r="E5" s="10"/>
      <c r="F5" s="10"/>
      <c r="G5" s="10"/>
      <c r="H5" s="10"/>
    </row>
    <row r="6" spans="1:12" ht="15.95" customHeight="1" x14ac:dyDescent="0.15">
      <c r="B6" s="108"/>
      <c r="C6" s="108"/>
      <c r="E6" s="10"/>
      <c r="F6" s="10"/>
      <c r="G6" s="10"/>
      <c r="H6" s="10"/>
    </row>
    <row r="7" spans="1:12" ht="22.5" customHeight="1" x14ac:dyDescent="0.15">
      <c r="B7" s="108"/>
      <c r="C7" s="108"/>
      <c r="E7" s="10"/>
      <c r="F7" s="10"/>
      <c r="G7" s="10"/>
      <c r="H7" s="10"/>
    </row>
    <row r="8" spans="1:12" ht="15.95" customHeight="1" x14ac:dyDescent="0.15">
      <c r="E8" s="10"/>
      <c r="F8" s="10"/>
      <c r="G8" s="10"/>
      <c r="H8" s="10"/>
    </row>
    <row r="9" spans="1:12" ht="15.95" customHeight="1" x14ac:dyDescent="0.15">
      <c r="B9" s="69" t="s">
        <v>91</v>
      </c>
      <c r="E9" s="10"/>
      <c r="F9" s="10"/>
      <c r="G9" s="10"/>
      <c r="H9" s="10"/>
    </row>
    <row r="10" spans="1:12" ht="15.95" customHeight="1" x14ac:dyDescent="0.15">
      <c r="B10" s="107" t="s">
        <v>262</v>
      </c>
      <c r="C10" s="107"/>
      <c r="E10" s="10"/>
      <c r="F10" s="10"/>
      <c r="G10" s="10"/>
      <c r="H10" s="10"/>
    </row>
    <row r="11" spans="1:12" ht="8.25" customHeight="1" x14ac:dyDescent="0.15">
      <c r="B11" s="107"/>
      <c r="C11" s="107"/>
      <c r="E11" s="10"/>
      <c r="F11" s="10"/>
      <c r="G11" s="10"/>
      <c r="H11" s="10"/>
    </row>
    <row r="12" spans="1:12" ht="15.95" customHeight="1" x14ac:dyDescent="0.15">
      <c r="B12" s="14" t="s">
        <v>92</v>
      </c>
      <c r="C12" s="14" t="s">
        <v>93</v>
      </c>
      <c r="E12" s="10"/>
      <c r="F12" s="10"/>
      <c r="G12" s="10"/>
      <c r="H12" s="10"/>
    </row>
    <row r="13" spans="1:12" hidden="1" x14ac:dyDescent="0.15">
      <c r="A13" s="16">
        <v>1</v>
      </c>
      <c r="B13" s="11" t="s">
        <v>203</v>
      </c>
      <c r="C13" s="12">
        <v>0</v>
      </c>
      <c r="E13" s="10"/>
      <c r="F13" s="10"/>
      <c r="G13" s="10"/>
      <c r="H13" s="10"/>
    </row>
    <row r="14" spans="1:12" ht="15.95" customHeight="1" x14ac:dyDescent="0.15">
      <c r="A14" s="16">
        <v>2</v>
      </c>
      <c r="B14" s="11" t="s">
        <v>67</v>
      </c>
      <c r="C14" s="78">
        <v>60</v>
      </c>
      <c r="E14" s="10"/>
      <c r="F14" s="10"/>
      <c r="G14" s="10"/>
      <c r="H14" s="10"/>
    </row>
    <row r="15" spans="1:12" ht="15.95" customHeight="1" x14ac:dyDescent="0.15">
      <c r="A15" s="16">
        <v>3</v>
      </c>
      <c r="B15" s="11" t="s">
        <v>142</v>
      </c>
      <c r="C15" s="78">
        <v>54</v>
      </c>
      <c r="E15" s="10"/>
      <c r="F15" s="10"/>
      <c r="G15" s="10"/>
      <c r="H15" s="10"/>
    </row>
    <row r="16" spans="1:12" ht="15.95" customHeight="1" x14ac:dyDescent="0.15">
      <c r="A16" s="16">
        <v>4</v>
      </c>
      <c r="B16" s="11" t="s">
        <v>94</v>
      </c>
      <c r="C16" s="78">
        <v>59</v>
      </c>
      <c r="E16" s="10"/>
      <c r="F16" s="10"/>
      <c r="G16" s="10"/>
      <c r="H16" s="10"/>
    </row>
    <row r="17" spans="1:8" ht="15.95" customHeight="1" x14ac:dyDescent="0.15">
      <c r="A17" s="16">
        <v>5</v>
      </c>
      <c r="B17" s="11" t="s">
        <v>201</v>
      </c>
      <c r="C17" s="78">
        <v>81</v>
      </c>
      <c r="E17" s="10"/>
      <c r="F17" s="10"/>
      <c r="G17" s="10"/>
      <c r="H17" s="10"/>
    </row>
    <row r="18" spans="1:8" ht="15.95" customHeight="1" x14ac:dyDescent="0.15">
      <c r="A18" s="16">
        <v>6</v>
      </c>
      <c r="B18" s="11" t="s">
        <v>115</v>
      </c>
      <c r="C18" s="78">
        <v>87</v>
      </c>
      <c r="E18" s="10"/>
      <c r="F18" s="10"/>
      <c r="G18" s="10"/>
      <c r="H18" s="10"/>
    </row>
    <row r="19" spans="1:8" ht="15.95" customHeight="1" x14ac:dyDescent="0.15">
      <c r="A19" s="16">
        <v>7</v>
      </c>
      <c r="B19" s="11" t="s">
        <v>95</v>
      </c>
      <c r="C19" s="78">
        <v>78</v>
      </c>
      <c r="E19" s="10"/>
      <c r="F19" s="10"/>
      <c r="G19" s="10"/>
      <c r="H19" s="10"/>
    </row>
    <row r="20" spans="1:8" ht="15.95" customHeight="1" x14ac:dyDescent="0.15">
      <c r="A20" s="16">
        <v>8</v>
      </c>
      <c r="B20" s="11" t="s">
        <v>68</v>
      </c>
      <c r="C20" s="78">
        <v>84</v>
      </c>
      <c r="E20" s="10"/>
      <c r="F20" s="10"/>
      <c r="G20" s="10"/>
      <c r="H20" s="10"/>
    </row>
    <row r="21" spans="1:8" ht="15.95" customHeight="1" x14ac:dyDescent="0.15">
      <c r="A21" s="16">
        <v>9</v>
      </c>
      <c r="B21" s="11" t="s">
        <v>45</v>
      </c>
      <c r="C21" s="78">
        <v>105</v>
      </c>
      <c r="E21" s="10"/>
      <c r="F21" s="10"/>
      <c r="G21" s="10"/>
      <c r="H21" s="10"/>
    </row>
    <row r="22" spans="1:8" ht="15.95" customHeight="1" x14ac:dyDescent="0.15">
      <c r="A22" s="16">
        <v>10</v>
      </c>
      <c r="B22" s="11" t="s">
        <v>257</v>
      </c>
      <c r="C22" s="78">
        <v>105</v>
      </c>
      <c r="E22" s="10"/>
      <c r="F22" s="10"/>
      <c r="G22" s="10"/>
      <c r="H22" s="10"/>
    </row>
    <row r="23" spans="1:8" ht="15.95" customHeight="1" x14ac:dyDescent="0.15">
      <c r="A23" s="16">
        <v>11</v>
      </c>
      <c r="B23" s="11" t="s">
        <v>176</v>
      </c>
      <c r="C23" s="78">
        <v>101</v>
      </c>
      <c r="E23" s="10"/>
      <c r="F23" s="10"/>
      <c r="G23" s="10"/>
      <c r="H23" s="10"/>
    </row>
    <row r="24" spans="1:8" ht="15.95" customHeight="1" x14ac:dyDescent="0.15">
      <c r="A24" s="16">
        <v>12</v>
      </c>
      <c r="B24" s="11" t="s">
        <v>162</v>
      </c>
      <c r="C24" s="78">
        <v>108</v>
      </c>
      <c r="E24" s="10"/>
      <c r="F24" s="10"/>
      <c r="G24" s="10"/>
      <c r="H24" s="10"/>
    </row>
    <row r="25" spans="1:8" ht="15.95" customHeight="1" x14ac:dyDescent="0.15">
      <c r="A25" s="16">
        <v>13</v>
      </c>
      <c r="B25" s="11" t="s">
        <v>202</v>
      </c>
      <c r="C25" s="78">
        <v>73</v>
      </c>
      <c r="E25" s="10"/>
      <c r="F25" s="10"/>
      <c r="G25" s="10"/>
      <c r="H25" s="10"/>
    </row>
    <row r="26" spans="1:8" ht="15.95" customHeight="1" x14ac:dyDescent="0.15">
      <c r="A26" s="16">
        <v>14</v>
      </c>
      <c r="B26" s="11" t="s">
        <v>206</v>
      </c>
      <c r="C26" s="78">
        <v>92</v>
      </c>
      <c r="E26" s="10"/>
      <c r="F26" s="10"/>
      <c r="G26" s="10"/>
      <c r="H26" s="10"/>
    </row>
    <row r="27" spans="1:8" ht="15.95" customHeight="1" x14ac:dyDescent="0.15">
      <c r="A27" s="16">
        <v>15</v>
      </c>
      <c r="B27" s="11" t="s">
        <v>46</v>
      </c>
      <c r="C27" s="78">
        <v>105</v>
      </c>
      <c r="E27" s="10"/>
      <c r="F27" s="10"/>
      <c r="G27" s="10"/>
      <c r="H27" s="10"/>
    </row>
    <row r="28" spans="1:8" ht="15.95" customHeight="1" x14ac:dyDescent="0.15">
      <c r="A28" s="16">
        <v>16</v>
      </c>
      <c r="B28" s="11" t="s">
        <v>96</v>
      </c>
      <c r="C28" s="78">
        <v>98</v>
      </c>
      <c r="E28" s="10"/>
      <c r="F28" s="10"/>
      <c r="G28" s="10"/>
      <c r="H28" s="10"/>
    </row>
    <row r="29" spans="1:8" ht="15.95" customHeight="1" x14ac:dyDescent="0.15">
      <c r="A29" s="16">
        <v>17</v>
      </c>
      <c r="B29" s="11" t="s">
        <v>168</v>
      </c>
      <c r="C29" s="78">
        <v>94</v>
      </c>
      <c r="E29" s="10"/>
      <c r="F29" s="10"/>
      <c r="G29" s="10"/>
      <c r="H29" s="10"/>
    </row>
    <row r="30" spans="1:8" ht="15.95" customHeight="1" x14ac:dyDescent="0.15">
      <c r="A30" s="16">
        <v>18</v>
      </c>
      <c r="B30" s="11" t="s">
        <v>207</v>
      </c>
      <c r="C30" s="78">
        <v>81</v>
      </c>
      <c r="E30" s="10"/>
      <c r="F30" s="10"/>
      <c r="G30" s="10"/>
      <c r="H30" s="10"/>
    </row>
    <row r="31" spans="1:8" ht="15.95" customHeight="1" x14ac:dyDescent="0.15">
      <c r="A31" s="16">
        <v>19</v>
      </c>
      <c r="B31" s="11" t="s">
        <v>47</v>
      </c>
      <c r="C31" s="78">
        <v>105</v>
      </c>
      <c r="E31" s="10"/>
      <c r="F31" s="10"/>
      <c r="G31" s="10"/>
      <c r="H31" s="10"/>
    </row>
    <row r="32" spans="1:8" ht="15.95" customHeight="1" x14ac:dyDescent="0.15">
      <c r="A32" s="16">
        <v>20</v>
      </c>
      <c r="B32" s="11" t="s">
        <v>98</v>
      </c>
      <c r="C32" s="78">
        <v>110</v>
      </c>
      <c r="E32" s="10"/>
      <c r="F32" s="10"/>
      <c r="G32" s="10"/>
      <c r="H32" s="10"/>
    </row>
    <row r="33" spans="1:8" ht="15.95" customHeight="1" x14ac:dyDescent="0.15">
      <c r="A33" s="16">
        <v>21</v>
      </c>
      <c r="B33" s="11" t="s">
        <v>48</v>
      </c>
      <c r="C33" s="78">
        <v>93</v>
      </c>
      <c r="E33" s="10"/>
      <c r="F33" s="10"/>
      <c r="G33" s="10"/>
      <c r="H33" s="10"/>
    </row>
    <row r="34" spans="1:8" ht="15.95" customHeight="1" x14ac:dyDescent="0.15">
      <c r="A34" s="16">
        <v>22</v>
      </c>
      <c r="B34" s="13" t="s">
        <v>97</v>
      </c>
      <c r="C34" s="78">
        <v>105</v>
      </c>
      <c r="E34" s="10"/>
      <c r="F34" s="10"/>
      <c r="G34" s="10"/>
      <c r="H34" s="10"/>
    </row>
    <row r="35" spans="1:8" ht="15.95" customHeight="1" x14ac:dyDescent="0.15">
      <c r="A35" s="16">
        <v>23</v>
      </c>
      <c r="B35" s="13" t="s">
        <v>99</v>
      </c>
      <c r="C35" s="78">
        <v>82</v>
      </c>
      <c r="E35" s="10"/>
      <c r="F35" s="10"/>
      <c r="G35" s="10"/>
      <c r="H35" s="10"/>
    </row>
    <row r="36" spans="1:8" ht="15.95" customHeight="1" x14ac:dyDescent="0.15">
      <c r="A36" s="16">
        <v>24</v>
      </c>
      <c r="B36" s="11" t="s">
        <v>49</v>
      </c>
      <c r="C36" s="78">
        <v>82</v>
      </c>
      <c r="E36" s="10"/>
      <c r="F36" s="10"/>
      <c r="G36" s="10"/>
      <c r="H36" s="10"/>
    </row>
    <row r="37" spans="1:8" ht="15.95" customHeight="1" x14ac:dyDescent="0.15">
      <c r="A37" s="16">
        <v>25</v>
      </c>
      <c r="B37" s="11" t="s">
        <v>100</v>
      </c>
      <c r="C37" s="78">
        <v>77</v>
      </c>
      <c r="E37" s="10"/>
      <c r="F37" s="10"/>
      <c r="G37" s="10"/>
      <c r="H37" s="10"/>
    </row>
    <row r="38" spans="1:8" ht="15.95" customHeight="1" x14ac:dyDescent="0.15">
      <c r="A38" s="16">
        <v>26</v>
      </c>
      <c r="B38" s="11" t="s">
        <v>101</v>
      </c>
      <c r="C38" s="78">
        <v>105</v>
      </c>
      <c r="E38" s="10"/>
      <c r="F38" s="10"/>
      <c r="G38" s="10"/>
      <c r="H38" s="10"/>
    </row>
    <row r="39" spans="1:8" ht="15.95" customHeight="1" x14ac:dyDescent="0.15">
      <c r="A39" s="16">
        <v>27</v>
      </c>
      <c r="B39" s="11" t="s">
        <v>102</v>
      </c>
      <c r="C39" s="78">
        <v>43</v>
      </c>
      <c r="E39" s="10"/>
      <c r="F39" s="10"/>
      <c r="G39" s="10"/>
      <c r="H39" s="10"/>
    </row>
    <row r="40" spans="1:8" ht="15.95" customHeight="1" x14ac:dyDescent="0.15">
      <c r="A40" s="16">
        <v>28</v>
      </c>
      <c r="B40" s="11" t="s">
        <v>103</v>
      </c>
      <c r="C40" s="78">
        <v>79</v>
      </c>
      <c r="E40" s="10"/>
      <c r="F40" s="10"/>
      <c r="G40" s="10"/>
      <c r="H40" s="10"/>
    </row>
    <row r="41" spans="1:8" ht="15.95" customHeight="1" x14ac:dyDescent="0.15">
      <c r="A41" s="16">
        <v>29</v>
      </c>
      <c r="B41" s="11" t="s">
        <v>208</v>
      </c>
      <c r="C41" s="78">
        <v>60</v>
      </c>
      <c r="E41" s="10"/>
      <c r="F41" s="10"/>
      <c r="G41" s="10"/>
      <c r="H41" s="10"/>
    </row>
    <row r="42" spans="1:8" ht="15.95" customHeight="1" x14ac:dyDescent="0.15">
      <c r="A42" s="16">
        <v>30</v>
      </c>
      <c r="B42" s="11" t="s">
        <v>50</v>
      </c>
      <c r="C42" s="78">
        <v>58</v>
      </c>
      <c r="E42" s="10"/>
      <c r="F42" s="10"/>
      <c r="G42" s="10"/>
      <c r="H42" s="10"/>
    </row>
    <row r="43" spans="1:8" ht="15.95" customHeight="1" x14ac:dyDescent="0.15">
      <c r="A43" s="16">
        <v>31</v>
      </c>
      <c r="B43" s="11" t="s">
        <v>104</v>
      </c>
      <c r="C43" s="78">
        <v>52</v>
      </c>
      <c r="E43" s="10"/>
      <c r="F43" s="10"/>
      <c r="G43" s="10"/>
      <c r="H43" s="10"/>
    </row>
    <row r="44" spans="1:8" ht="15.95" customHeight="1" x14ac:dyDescent="0.15">
      <c r="A44" s="16">
        <v>32</v>
      </c>
      <c r="B44" s="11" t="s">
        <v>51</v>
      </c>
      <c r="C44" s="78">
        <v>50</v>
      </c>
      <c r="E44" s="10"/>
      <c r="F44" s="10"/>
      <c r="G44" s="10"/>
      <c r="H44" s="10"/>
    </row>
    <row r="45" spans="1:8" ht="15.95" customHeight="1" x14ac:dyDescent="0.15">
      <c r="A45" s="16">
        <v>33</v>
      </c>
      <c r="B45" s="11" t="s">
        <v>105</v>
      </c>
      <c r="C45" s="78">
        <v>50</v>
      </c>
      <c r="E45" s="10"/>
      <c r="F45" s="10"/>
      <c r="G45" s="10"/>
      <c r="H45" s="10"/>
    </row>
    <row r="46" spans="1:8" ht="15.95" customHeight="1" x14ac:dyDescent="0.15">
      <c r="A46" s="16">
        <v>34</v>
      </c>
      <c r="B46" s="11" t="s">
        <v>69</v>
      </c>
      <c r="C46" s="78">
        <v>88</v>
      </c>
      <c r="E46" s="10"/>
      <c r="F46" s="10"/>
      <c r="G46" s="10"/>
      <c r="H46" s="10"/>
    </row>
    <row r="47" spans="1:8" ht="15.95" customHeight="1" x14ac:dyDescent="0.15">
      <c r="A47" s="16">
        <v>35</v>
      </c>
      <c r="B47" s="11" t="s">
        <v>52</v>
      </c>
      <c r="C47" s="78">
        <v>85</v>
      </c>
      <c r="E47" s="10"/>
      <c r="F47" s="10"/>
      <c r="G47" s="10"/>
      <c r="H47" s="10"/>
    </row>
    <row r="48" spans="1:8" ht="15.95" customHeight="1" x14ac:dyDescent="0.15">
      <c r="A48" s="16">
        <v>36</v>
      </c>
      <c r="B48" s="11" t="s">
        <v>106</v>
      </c>
      <c r="C48" s="78">
        <v>82</v>
      </c>
      <c r="E48" s="10"/>
      <c r="F48" s="10"/>
      <c r="G48" s="10"/>
      <c r="H48" s="10"/>
    </row>
    <row r="49" spans="1:8" ht="15.95" customHeight="1" x14ac:dyDescent="0.15">
      <c r="A49" s="16">
        <v>37</v>
      </c>
      <c r="B49" s="11" t="s">
        <v>180</v>
      </c>
      <c r="C49" s="78">
        <v>91</v>
      </c>
      <c r="E49" s="10"/>
      <c r="F49" s="10"/>
      <c r="G49" s="10"/>
      <c r="H49" s="10"/>
    </row>
    <row r="50" spans="1:8" ht="15.95" customHeight="1" x14ac:dyDescent="0.15">
      <c r="A50" s="16">
        <v>38</v>
      </c>
      <c r="B50" s="11" t="s">
        <v>70</v>
      </c>
      <c r="C50" s="78">
        <v>102</v>
      </c>
      <c r="E50" s="10"/>
      <c r="F50" s="10"/>
      <c r="G50" s="10"/>
      <c r="H50" s="10"/>
    </row>
    <row r="51" spans="1:8" ht="15.95" customHeight="1" x14ac:dyDescent="0.15">
      <c r="A51" s="16">
        <v>39</v>
      </c>
      <c r="B51" s="11" t="s">
        <v>71</v>
      </c>
      <c r="C51" s="78">
        <v>87</v>
      </c>
      <c r="E51" s="10"/>
      <c r="F51" s="10"/>
      <c r="G51" s="10"/>
      <c r="H51" s="10"/>
    </row>
    <row r="52" spans="1:8" ht="15.95" customHeight="1" x14ac:dyDescent="0.15">
      <c r="A52" s="16">
        <v>40</v>
      </c>
      <c r="B52" s="11" t="s">
        <v>108</v>
      </c>
      <c r="C52" s="78">
        <v>80</v>
      </c>
      <c r="E52" s="10"/>
      <c r="F52" s="10"/>
      <c r="G52" s="10"/>
      <c r="H52" s="10"/>
    </row>
    <row r="53" spans="1:8" ht="15.95" customHeight="1" x14ac:dyDescent="0.15">
      <c r="A53" s="16">
        <v>41</v>
      </c>
      <c r="B53" s="11" t="s">
        <v>209</v>
      </c>
      <c r="C53" s="78">
        <v>75</v>
      </c>
      <c r="E53" s="10"/>
      <c r="F53" s="10"/>
      <c r="G53" s="10"/>
      <c r="H53" s="10"/>
    </row>
    <row r="54" spans="1:8" ht="15.95" customHeight="1" x14ac:dyDescent="0.15">
      <c r="A54" s="16">
        <v>42</v>
      </c>
      <c r="B54" s="11" t="s">
        <v>109</v>
      </c>
      <c r="C54" s="78">
        <v>37</v>
      </c>
      <c r="E54" s="10"/>
      <c r="F54" s="10"/>
      <c r="G54" s="10"/>
      <c r="H54" s="10"/>
    </row>
    <row r="55" spans="1:8" ht="15.95" customHeight="1" x14ac:dyDescent="0.15">
      <c r="A55" s="16">
        <v>43</v>
      </c>
      <c r="B55" s="11" t="s">
        <v>110</v>
      </c>
      <c r="C55" s="78">
        <v>102</v>
      </c>
      <c r="E55" s="10"/>
      <c r="F55" s="10"/>
      <c r="G55" s="10"/>
      <c r="H55" s="10"/>
    </row>
    <row r="56" spans="1:8" ht="15.95" customHeight="1" x14ac:dyDescent="0.15">
      <c r="A56" s="16">
        <v>44</v>
      </c>
      <c r="B56" s="11" t="s">
        <v>72</v>
      </c>
      <c r="C56" s="78">
        <v>101</v>
      </c>
      <c r="E56" s="10"/>
      <c r="F56" s="10"/>
      <c r="G56" s="10"/>
      <c r="H56" s="10"/>
    </row>
    <row r="57" spans="1:8" ht="15.95" customHeight="1" x14ac:dyDescent="0.15">
      <c r="A57" s="16">
        <v>45</v>
      </c>
      <c r="B57" s="11" t="s">
        <v>111</v>
      </c>
      <c r="C57" s="78">
        <v>110</v>
      </c>
      <c r="E57" s="10"/>
      <c r="F57" s="10"/>
      <c r="G57" s="10"/>
      <c r="H57" s="10"/>
    </row>
    <row r="58" spans="1:8" ht="15.95" customHeight="1" x14ac:dyDescent="0.15">
      <c r="A58" s="16">
        <v>46</v>
      </c>
      <c r="B58" s="11" t="s">
        <v>210</v>
      </c>
      <c r="C58" s="78">
        <v>57</v>
      </c>
      <c r="E58" s="10"/>
      <c r="F58" s="10"/>
      <c r="G58" s="10"/>
      <c r="H58" s="10"/>
    </row>
    <row r="59" spans="1:8" ht="15.95" customHeight="1" x14ac:dyDescent="0.15">
      <c r="A59" s="16">
        <v>47</v>
      </c>
      <c r="B59" s="11" t="s">
        <v>211</v>
      </c>
      <c r="C59" s="78">
        <v>86</v>
      </c>
      <c r="E59" s="10"/>
      <c r="F59" s="10"/>
      <c r="G59" s="10"/>
      <c r="H59" s="10"/>
    </row>
    <row r="60" spans="1:8" ht="15.95" customHeight="1" x14ac:dyDescent="0.15">
      <c r="A60" s="16">
        <v>48</v>
      </c>
      <c r="B60" s="11" t="s">
        <v>73</v>
      </c>
      <c r="C60" s="78">
        <v>90</v>
      </c>
      <c r="E60" s="10"/>
      <c r="F60" s="10"/>
      <c r="G60" s="10"/>
      <c r="H60" s="10"/>
    </row>
    <row r="61" spans="1:8" ht="15.95" customHeight="1" x14ac:dyDescent="0.15">
      <c r="A61" s="16">
        <v>49</v>
      </c>
      <c r="B61" s="11" t="s">
        <v>136</v>
      </c>
      <c r="C61" s="78">
        <v>89</v>
      </c>
      <c r="E61" s="10"/>
      <c r="F61" s="10"/>
      <c r="G61" s="10"/>
      <c r="H61" s="10"/>
    </row>
    <row r="62" spans="1:8" ht="15.95" customHeight="1" x14ac:dyDescent="0.15">
      <c r="A62" s="16">
        <v>50</v>
      </c>
      <c r="B62" s="11" t="s">
        <v>184</v>
      </c>
      <c r="C62" s="78">
        <v>64</v>
      </c>
      <c r="E62" s="10"/>
      <c r="F62" s="10"/>
      <c r="G62" s="10"/>
      <c r="H62" s="10"/>
    </row>
    <row r="63" spans="1:8" ht="15.95" customHeight="1" x14ac:dyDescent="0.15">
      <c r="A63" s="16">
        <v>51</v>
      </c>
      <c r="B63" s="11" t="s">
        <v>53</v>
      </c>
      <c r="C63" s="78">
        <v>73</v>
      </c>
      <c r="E63" s="10"/>
      <c r="F63" s="10"/>
      <c r="G63" s="10"/>
      <c r="H63" s="10"/>
    </row>
    <row r="64" spans="1:8" ht="15.95" customHeight="1" x14ac:dyDescent="0.15">
      <c r="A64" s="16">
        <v>52</v>
      </c>
      <c r="B64" s="11" t="s">
        <v>264</v>
      </c>
      <c r="C64" s="78">
        <v>105</v>
      </c>
      <c r="E64" s="10"/>
      <c r="F64" s="10"/>
      <c r="G64" s="10"/>
      <c r="H64" s="10"/>
    </row>
    <row r="65" spans="1:8" ht="15.95" customHeight="1" x14ac:dyDescent="0.15">
      <c r="A65" s="16">
        <v>53</v>
      </c>
      <c r="B65" s="11" t="s">
        <v>112</v>
      </c>
      <c r="C65" s="78">
        <v>125</v>
      </c>
      <c r="E65" s="10"/>
      <c r="F65" s="10"/>
      <c r="G65" s="10"/>
      <c r="H65" s="10"/>
    </row>
    <row r="66" spans="1:8" ht="15.95" customHeight="1" x14ac:dyDescent="0.15">
      <c r="A66" s="16">
        <v>54</v>
      </c>
      <c r="B66" s="11" t="s">
        <v>54</v>
      </c>
      <c r="C66" s="78">
        <v>98</v>
      </c>
      <c r="E66" s="10"/>
      <c r="F66" s="10"/>
      <c r="G66" s="10"/>
      <c r="H66" s="10"/>
    </row>
    <row r="67" spans="1:8" ht="15.95" customHeight="1" x14ac:dyDescent="0.15">
      <c r="A67" s="16">
        <v>55</v>
      </c>
      <c r="B67" s="11" t="s">
        <v>113</v>
      </c>
      <c r="C67" s="78">
        <v>81</v>
      </c>
      <c r="E67" s="10"/>
      <c r="F67" s="10"/>
      <c r="G67" s="10"/>
      <c r="H67" s="10"/>
    </row>
    <row r="68" spans="1:8" ht="15.95" customHeight="1" x14ac:dyDescent="0.15">
      <c r="A68" s="16">
        <v>56</v>
      </c>
      <c r="B68" s="11" t="s">
        <v>0</v>
      </c>
      <c r="C68" s="78">
        <v>94</v>
      </c>
      <c r="E68" s="10"/>
      <c r="F68" s="10"/>
      <c r="G68" s="10"/>
      <c r="H68" s="10"/>
    </row>
    <row r="69" spans="1:8" ht="15.95" customHeight="1" x14ac:dyDescent="0.15">
      <c r="A69" s="16">
        <v>57</v>
      </c>
      <c r="B69" s="11" t="s">
        <v>212</v>
      </c>
      <c r="C69" s="78">
        <v>118</v>
      </c>
      <c r="E69" s="10"/>
      <c r="F69" s="10"/>
      <c r="G69" s="10"/>
      <c r="H69" s="10"/>
    </row>
    <row r="70" spans="1:8" ht="15.95" customHeight="1" x14ac:dyDescent="0.15">
      <c r="A70" s="16">
        <v>58</v>
      </c>
      <c r="B70" s="11" t="s">
        <v>116</v>
      </c>
      <c r="C70" s="78">
        <v>89</v>
      </c>
      <c r="E70" s="10"/>
      <c r="F70" s="10"/>
      <c r="G70" s="10"/>
      <c r="H70" s="10"/>
    </row>
    <row r="71" spans="1:8" ht="15.95" customHeight="1" x14ac:dyDescent="0.15">
      <c r="A71" s="16">
        <v>59</v>
      </c>
      <c r="B71" s="11" t="s">
        <v>118</v>
      </c>
      <c r="C71" s="78">
        <v>92</v>
      </c>
      <c r="E71" s="10"/>
      <c r="F71" s="10"/>
      <c r="G71" s="10"/>
      <c r="H71" s="10"/>
    </row>
    <row r="72" spans="1:8" ht="15.95" customHeight="1" x14ac:dyDescent="0.15">
      <c r="A72" s="16">
        <v>60</v>
      </c>
      <c r="B72" s="11" t="s">
        <v>155</v>
      </c>
      <c r="C72" s="78">
        <v>78</v>
      </c>
      <c r="E72" s="10"/>
      <c r="F72" s="10"/>
      <c r="G72" s="10"/>
      <c r="H72" s="10"/>
    </row>
    <row r="73" spans="1:8" ht="15.95" customHeight="1" x14ac:dyDescent="0.15">
      <c r="A73" s="16">
        <v>61</v>
      </c>
      <c r="B73" s="11" t="s">
        <v>119</v>
      </c>
      <c r="C73" s="78">
        <v>84</v>
      </c>
      <c r="E73" s="10"/>
      <c r="F73" s="10"/>
      <c r="G73" s="10"/>
      <c r="H73" s="10"/>
    </row>
    <row r="74" spans="1:8" ht="15.95" customHeight="1" x14ac:dyDescent="0.15">
      <c r="A74" s="16">
        <v>62</v>
      </c>
      <c r="B74" s="11" t="s">
        <v>263</v>
      </c>
      <c r="C74" s="78">
        <v>117</v>
      </c>
      <c r="E74" s="10"/>
      <c r="F74" s="10"/>
      <c r="G74" s="10"/>
      <c r="H74" s="10"/>
    </row>
    <row r="75" spans="1:8" ht="15.95" customHeight="1" x14ac:dyDescent="0.15">
      <c r="A75" s="16">
        <v>63</v>
      </c>
      <c r="B75" s="11" t="s">
        <v>213</v>
      </c>
      <c r="C75" s="78">
        <v>105</v>
      </c>
      <c r="E75" s="10"/>
      <c r="F75" s="10"/>
      <c r="G75" s="10"/>
      <c r="H75" s="10"/>
    </row>
    <row r="76" spans="1:8" ht="15.95" customHeight="1" x14ac:dyDescent="0.15">
      <c r="A76" s="16">
        <v>64</v>
      </c>
      <c r="B76" s="11" t="s">
        <v>120</v>
      </c>
      <c r="C76" s="78">
        <v>92</v>
      </c>
      <c r="E76" s="10"/>
      <c r="F76" s="10"/>
      <c r="G76" s="10"/>
      <c r="H76" s="10"/>
    </row>
    <row r="77" spans="1:8" ht="15.95" customHeight="1" x14ac:dyDescent="0.15">
      <c r="A77" s="16">
        <v>65</v>
      </c>
      <c r="B77" s="11" t="s">
        <v>214</v>
      </c>
      <c r="C77" s="78">
        <v>86</v>
      </c>
      <c r="E77" s="10"/>
      <c r="F77" s="10"/>
      <c r="G77" s="10"/>
      <c r="H77" s="10"/>
    </row>
    <row r="78" spans="1:8" ht="15.95" customHeight="1" x14ac:dyDescent="0.15">
      <c r="A78" s="16">
        <v>66</v>
      </c>
      <c r="B78" s="11" t="s">
        <v>122</v>
      </c>
      <c r="C78" s="78">
        <v>113</v>
      </c>
      <c r="E78" s="10"/>
      <c r="F78" s="10"/>
      <c r="G78" s="10"/>
      <c r="H78" s="10"/>
    </row>
    <row r="79" spans="1:8" ht="15.95" customHeight="1" x14ac:dyDescent="0.15">
      <c r="A79" s="16">
        <v>67</v>
      </c>
      <c r="B79" s="11" t="s">
        <v>123</v>
      </c>
      <c r="C79" s="78">
        <v>100</v>
      </c>
      <c r="E79" s="10"/>
      <c r="F79" s="10"/>
      <c r="G79" s="10"/>
      <c r="H79" s="10"/>
    </row>
    <row r="80" spans="1:8" ht="15.95" customHeight="1" x14ac:dyDescent="0.15">
      <c r="A80" s="16">
        <v>68</v>
      </c>
      <c r="B80" s="11" t="s">
        <v>1</v>
      </c>
      <c r="C80" s="78">
        <v>108</v>
      </c>
      <c r="E80" s="10"/>
      <c r="F80" s="10"/>
      <c r="G80" s="10"/>
      <c r="H80" s="10"/>
    </row>
    <row r="81" spans="1:8" ht="15.95" customHeight="1" x14ac:dyDescent="0.15">
      <c r="A81" s="16">
        <v>69</v>
      </c>
      <c r="B81" s="11" t="s">
        <v>126</v>
      </c>
      <c r="C81" s="78">
        <v>70</v>
      </c>
      <c r="E81" s="10"/>
      <c r="F81" s="10"/>
      <c r="G81" s="10"/>
      <c r="H81" s="10"/>
    </row>
    <row r="82" spans="1:8" ht="15.95" customHeight="1" x14ac:dyDescent="0.15">
      <c r="A82" s="16">
        <v>70</v>
      </c>
      <c r="B82" s="11" t="s">
        <v>215</v>
      </c>
      <c r="C82" s="78">
        <v>63</v>
      </c>
      <c r="E82" s="10"/>
      <c r="F82" s="10"/>
      <c r="G82" s="10"/>
      <c r="H82" s="10"/>
    </row>
    <row r="83" spans="1:8" ht="15.95" customHeight="1" x14ac:dyDescent="0.15">
      <c r="A83" s="16">
        <v>71</v>
      </c>
      <c r="B83" s="11" t="s">
        <v>2</v>
      </c>
      <c r="C83" s="78">
        <v>97</v>
      </c>
      <c r="E83" s="10"/>
      <c r="F83" s="10"/>
      <c r="G83" s="10"/>
      <c r="H83" s="10"/>
    </row>
    <row r="84" spans="1:8" ht="15.95" customHeight="1" x14ac:dyDescent="0.15">
      <c r="A84" s="16">
        <v>72</v>
      </c>
      <c r="B84" s="11" t="s">
        <v>3</v>
      </c>
      <c r="C84" s="78">
        <v>74</v>
      </c>
      <c r="E84" s="10"/>
      <c r="F84" s="10"/>
      <c r="G84" s="10"/>
      <c r="H84" s="10"/>
    </row>
    <row r="85" spans="1:8" ht="15.95" customHeight="1" x14ac:dyDescent="0.15">
      <c r="A85" s="16">
        <v>73</v>
      </c>
      <c r="B85" s="11" t="s">
        <v>128</v>
      </c>
      <c r="C85" s="78">
        <v>78</v>
      </c>
      <c r="E85" s="10"/>
      <c r="F85" s="10"/>
      <c r="G85" s="10"/>
      <c r="H85" s="10"/>
    </row>
    <row r="86" spans="1:8" ht="15.95" customHeight="1" x14ac:dyDescent="0.15">
      <c r="A86" s="16">
        <v>74</v>
      </c>
      <c r="B86" s="11" t="s">
        <v>127</v>
      </c>
      <c r="C86" s="78">
        <v>95</v>
      </c>
      <c r="E86" s="10"/>
      <c r="F86" s="10"/>
      <c r="G86" s="10"/>
      <c r="H86" s="10"/>
    </row>
    <row r="87" spans="1:8" ht="15.95" customHeight="1" x14ac:dyDescent="0.15">
      <c r="A87" s="16">
        <v>75</v>
      </c>
      <c r="B87" s="11" t="s">
        <v>4</v>
      </c>
      <c r="C87" s="78">
        <v>125</v>
      </c>
      <c r="E87" s="10"/>
      <c r="F87" s="10"/>
      <c r="G87" s="10"/>
      <c r="H87" s="10"/>
    </row>
    <row r="88" spans="1:8" ht="15.95" customHeight="1" x14ac:dyDescent="0.15">
      <c r="A88" s="16">
        <v>76</v>
      </c>
      <c r="B88" s="11" t="s">
        <v>5</v>
      </c>
      <c r="C88" s="78">
        <v>104</v>
      </c>
      <c r="E88" s="10"/>
      <c r="F88" s="10"/>
      <c r="G88" s="10"/>
      <c r="H88" s="10"/>
    </row>
    <row r="89" spans="1:8" ht="15.95" customHeight="1" x14ac:dyDescent="0.15">
      <c r="A89" s="16">
        <v>77</v>
      </c>
      <c r="B89" s="11" t="s">
        <v>6</v>
      </c>
      <c r="C89" s="78">
        <v>94</v>
      </c>
      <c r="E89" s="10"/>
      <c r="F89" s="10"/>
      <c r="G89" s="10"/>
      <c r="H89" s="10"/>
    </row>
    <row r="90" spans="1:8" ht="15.95" customHeight="1" x14ac:dyDescent="0.15">
      <c r="A90" s="16">
        <v>78</v>
      </c>
      <c r="B90" s="11" t="s">
        <v>7</v>
      </c>
      <c r="C90" s="78">
        <v>88</v>
      </c>
      <c r="E90" s="10"/>
      <c r="F90" s="10"/>
      <c r="G90" s="10"/>
      <c r="H90" s="10"/>
    </row>
    <row r="91" spans="1:8" ht="15.95" customHeight="1" x14ac:dyDescent="0.15">
      <c r="A91" s="16">
        <v>79</v>
      </c>
      <c r="B91" s="11" t="s">
        <v>129</v>
      </c>
      <c r="C91" s="78">
        <v>86</v>
      </c>
      <c r="E91" s="10"/>
      <c r="F91" s="10"/>
      <c r="G91" s="10"/>
      <c r="H91" s="10"/>
    </row>
    <row r="92" spans="1:8" ht="15.95" customHeight="1" x14ac:dyDescent="0.15">
      <c r="A92" s="16">
        <v>80</v>
      </c>
      <c r="B92" s="11" t="s">
        <v>117</v>
      </c>
      <c r="C92" s="78">
        <v>79</v>
      </c>
      <c r="E92" s="10"/>
      <c r="F92" s="10"/>
      <c r="G92" s="10"/>
      <c r="H92" s="10"/>
    </row>
    <row r="93" spans="1:8" ht="15.95" customHeight="1" x14ac:dyDescent="0.15">
      <c r="A93" s="16">
        <v>81</v>
      </c>
      <c r="B93" s="11" t="s">
        <v>216</v>
      </c>
      <c r="C93" s="78">
        <v>69</v>
      </c>
      <c r="E93" s="10"/>
      <c r="F93" s="10"/>
      <c r="G93" s="10"/>
      <c r="H93" s="10"/>
    </row>
    <row r="94" spans="1:8" ht="15.95" customHeight="1" x14ac:dyDescent="0.15">
      <c r="A94" s="16">
        <v>82</v>
      </c>
      <c r="B94" s="11" t="s">
        <v>8</v>
      </c>
      <c r="C94" s="78">
        <v>78</v>
      </c>
      <c r="E94" s="10"/>
      <c r="F94" s="10"/>
      <c r="G94" s="10"/>
      <c r="H94" s="10"/>
    </row>
    <row r="95" spans="1:8" ht="15.95" customHeight="1" x14ac:dyDescent="0.15">
      <c r="A95" s="16">
        <v>83</v>
      </c>
      <c r="B95" s="11" t="s">
        <v>124</v>
      </c>
      <c r="C95" s="78">
        <v>105</v>
      </c>
      <c r="E95" s="10"/>
      <c r="F95" s="10"/>
      <c r="G95" s="10"/>
      <c r="H95" s="10"/>
    </row>
    <row r="96" spans="1:8" ht="15.95" customHeight="1" x14ac:dyDescent="0.15">
      <c r="A96" s="16">
        <v>84</v>
      </c>
      <c r="B96" s="11" t="s">
        <v>9</v>
      </c>
      <c r="C96" s="78">
        <v>86</v>
      </c>
      <c r="E96" s="10"/>
      <c r="F96" s="10"/>
      <c r="G96" s="10"/>
      <c r="H96" s="10"/>
    </row>
    <row r="97" spans="1:8" ht="15.95" customHeight="1" x14ac:dyDescent="0.15">
      <c r="A97" s="16">
        <v>85</v>
      </c>
      <c r="B97" s="11" t="s">
        <v>10</v>
      </c>
      <c r="C97" s="78">
        <v>61</v>
      </c>
      <c r="E97" s="10"/>
      <c r="F97" s="10"/>
      <c r="G97" s="10"/>
      <c r="H97" s="10"/>
    </row>
    <row r="98" spans="1:8" ht="15.95" customHeight="1" x14ac:dyDescent="0.15">
      <c r="A98" s="16">
        <v>86</v>
      </c>
      <c r="B98" s="11" t="s">
        <v>131</v>
      </c>
      <c r="C98" s="78">
        <v>88</v>
      </c>
      <c r="E98" s="10"/>
      <c r="F98" s="10"/>
      <c r="G98" s="10"/>
      <c r="H98" s="10"/>
    </row>
    <row r="99" spans="1:8" ht="15.95" customHeight="1" x14ac:dyDescent="0.15">
      <c r="A99" s="16">
        <v>87</v>
      </c>
      <c r="B99" s="11" t="s">
        <v>130</v>
      </c>
      <c r="C99" s="78">
        <v>57</v>
      </c>
      <c r="E99" s="10"/>
      <c r="F99" s="10"/>
      <c r="G99" s="10"/>
      <c r="H99" s="10"/>
    </row>
    <row r="100" spans="1:8" ht="15.95" customHeight="1" x14ac:dyDescent="0.15">
      <c r="A100" s="16">
        <v>88</v>
      </c>
      <c r="B100" s="11" t="s">
        <v>217</v>
      </c>
      <c r="C100" s="78">
        <v>99</v>
      </c>
      <c r="E100" s="10"/>
      <c r="F100" s="10"/>
      <c r="G100" s="10"/>
      <c r="H100" s="10"/>
    </row>
    <row r="101" spans="1:8" ht="15.95" customHeight="1" x14ac:dyDescent="0.15">
      <c r="A101" s="16">
        <v>89</v>
      </c>
      <c r="B101" s="11" t="s">
        <v>218</v>
      </c>
      <c r="C101" s="78">
        <v>70</v>
      </c>
      <c r="E101" s="10"/>
      <c r="F101" s="10"/>
      <c r="G101" s="10"/>
      <c r="H101" s="10"/>
    </row>
    <row r="102" spans="1:8" ht="15.95" customHeight="1" x14ac:dyDescent="0.15">
      <c r="A102" s="16">
        <v>90</v>
      </c>
      <c r="B102" s="11" t="s">
        <v>219</v>
      </c>
      <c r="C102" s="78">
        <v>78</v>
      </c>
      <c r="E102" s="10"/>
      <c r="F102" s="10"/>
      <c r="G102" s="10"/>
      <c r="H102" s="10"/>
    </row>
    <row r="103" spans="1:8" ht="15.95" customHeight="1" x14ac:dyDescent="0.15">
      <c r="A103" s="16">
        <v>91</v>
      </c>
      <c r="B103" s="11" t="s">
        <v>220</v>
      </c>
      <c r="C103" s="78">
        <v>105</v>
      </c>
      <c r="E103" s="10"/>
      <c r="F103" s="10"/>
      <c r="G103" s="10"/>
      <c r="H103" s="10"/>
    </row>
    <row r="104" spans="1:8" ht="15.95" customHeight="1" x14ac:dyDescent="0.15">
      <c r="A104" s="16">
        <v>92</v>
      </c>
      <c r="B104" s="11" t="s">
        <v>221</v>
      </c>
      <c r="C104" s="78">
        <v>101</v>
      </c>
      <c r="E104" s="10"/>
      <c r="F104" s="10"/>
      <c r="G104" s="10"/>
      <c r="H104" s="10"/>
    </row>
    <row r="105" spans="1:8" ht="15.95" customHeight="1" x14ac:dyDescent="0.15">
      <c r="A105" s="16">
        <v>93</v>
      </c>
      <c r="B105" s="11" t="s">
        <v>222</v>
      </c>
      <c r="C105" s="78">
        <v>74</v>
      </c>
      <c r="E105" s="10"/>
      <c r="F105" s="10"/>
      <c r="G105" s="10"/>
      <c r="H105" s="10"/>
    </row>
    <row r="106" spans="1:8" ht="15.95" customHeight="1" x14ac:dyDescent="0.15">
      <c r="A106" s="16">
        <v>94</v>
      </c>
      <c r="B106" s="11" t="s">
        <v>223</v>
      </c>
      <c r="C106" s="78">
        <v>89</v>
      </c>
      <c r="E106" s="10"/>
      <c r="F106" s="10"/>
      <c r="G106" s="10"/>
      <c r="H106" s="10"/>
    </row>
    <row r="107" spans="1:8" ht="15.95" customHeight="1" x14ac:dyDescent="0.15">
      <c r="A107" s="16">
        <v>95</v>
      </c>
      <c r="B107" s="11" t="s">
        <v>224</v>
      </c>
      <c r="C107" s="78">
        <v>78</v>
      </c>
      <c r="E107" s="10"/>
      <c r="F107" s="10"/>
      <c r="G107" s="10"/>
      <c r="H107" s="10"/>
    </row>
    <row r="108" spans="1:8" ht="15.95" customHeight="1" x14ac:dyDescent="0.15">
      <c r="A108" s="16">
        <v>96</v>
      </c>
      <c r="B108" s="11" t="s">
        <v>225</v>
      </c>
      <c r="C108" s="78">
        <v>105</v>
      </c>
      <c r="E108" s="10"/>
      <c r="F108" s="10"/>
      <c r="G108" s="10"/>
      <c r="H108" s="10"/>
    </row>
    <row r="109" spans="1:8" ht="15.95" customHeight="1" x14ac:dyDescent="0.15">
      <c r="A109" s="16">
        <v>97</v>
      </c>
      <c r="B109" s="11" t="s">
        <v>226</v>
      </c>
      <c r="C109" s="78">
        <v>105</v>
      </c>
      <c r="E109" s="10"/>
      <c r="F109" s="10"/>
      <c r="G109" s="10"/>
      <c r="H109" s="10"/>
    </row>
    <row r="110" spans="1:8" ht="15.95" customHeight="1" x14ac:dyDescent="0.15">
      <c r="A110" s="16">
        <v>98</v>
      </c>
      <c r="B110" s="11" t="s">
        <v>227</v>
      </c>
      <c r="C110" s="78">
        <v>105</v>
      </c>
      <c r="E110" s="10"/>
      <c r="F110" s="10"/>
      <c r="G110" s="10"/>
      <c r="H110" s="10"/>
    </row>
    <row r="111" spans="1:8" ht="15.95" customHeight="1" x14ac:dyDescent="0.15">
      <c r="A111" s="16">
        <v>99</v>
      </c>
      <c r="B111" s="11" t="s">
        <v>228</v>
      </c>
      <c r="C111" s="78">
        <v>102</v>
      </c>
      <c r="E111" s="10"/>
      <c r="F111" s="10"/>
      <c r="G111" s="10"/>
      <c r="H111" s="10"/>
    </row>
    <row r="112" spans="1:8" ht="15.95" customHeight="1" x14ac:dyDescent="0.15">
      <c r="A112" s="16">
        <v>100</v>
      </c>
      <c r="B112" s="11" t="s">
        <v>134</v>
      </c>
      <c r="C112" s="78">
        <v>68</v>
      </c>
      <c r="E112" s="10"/>
      <c r="F112" s="10"/>
      <c r="G112" s="10"/>
      <c r="H112" s="10"/>
    </row>
    <row r="113" spans="1:8" ht="15.95" customHeight="1" x14ac:dyDescent="0.15">
      <c r="A113" s="16">
        <v>101</v>
      </c>
      <c r="B113" s="11" t="s">
        <v>179</v>
      </c>
      <c r="C113" s="78">
        <v>95</v>
      </c>
      <c r="E113" s="10"/>
      <c r="F113" s="10"/>
      <c r="G113" s="10"/>
      <c r="H113" s="10"/>
    </row>
    <row r="114" spans="1:8" ht="15.95" customHeight="1" x14ac:dyDescent="0.15">
      <c r="A114" s="16">
        <v>102</v>
      </c>
      <c r="B114" s="11" t="s">
        <v>11</v>
      </c>
      <c r="C114" s="78">
        <v>71</v>
      </c>
      <c r="E114" s="10"/>
      <c r="F114" s="10"/>
      <c r="G114" s="10"/>
      <c r="H114" s="10"/>
    </row>
    <row r="115" spans="1:8" ht="15.95" customHeight="1" x14ac:dyDescent="0.15">
      <c r="A115" s="16">
        <v>103</v>
      </c>
      <c r="B115" s="11" t="s">
        <v>229</v>
      </c>
      <c r="C115" s="78">
        <v>85</v>
      </c>
      <c r="E115" s="10"/>
      <c r="F115" s="10"/>
      <c r="G115" s="10"/>
      <c r="H115" s="10"/>
    </row>
    <row r="116" spans="1:8" ht="15.95" customHeight="1" x14ac:dyDescent="0.15">
      <c r="A116" s="16">
        <v>104</v>
      </c>
      <c r="B116" s="11" t="s">
        <v>132</v>
      </c>
      <c r="C116" s="78">
        <v>105</v>
      </c>
      <c r="E116" s="10"/>
      <c r="F116" s="10"/>
      <c r="G116" s="10"/>
      <c r="H116" s="10"/>
    </row>
    <row r="117" spans="1:8" ht="15.95" customHeight="1" x14ac:dyDescent="0.15">
      <c r="A117" s="16">
        <v>105</v>
      </c>
      <c r="B117" s="11" t="s">
        <v>133</v>
      </c>
      <c r="C117" s="78">
        <v>104</v>
      </c>
      <c r="E117" s="10"/>
      <c r="F117" s="10"/>
      <c r="G117" s="10"/>
      <c r="H117" s="10"/>
    </row>
    <row r="118" spans="1:8" ht="15.95" customHeight="1" x14ac:dyDescent="0.15">
      <c r="A118" s="16">
        <v>106</v>
      </c>
      <c r="B118" s="11" t="s">
        <v>74</v>
      </c>
      <c r="C118" s="78">
        <v>112</v>
      </c>
      <c r="E118" s="10"/>
      <c r="F118" s="10"/>
      <c r="G118" s="10"/>
      <c r="H118" s="10"/>
    </row>
    <row r="119" spans="1:8" ht="15.95" customHeight="1" x14ac:dyDescent="0.15">
      <c r="A119" s="16">
        <v>107</v>
      </c>
      <c r="B119" s="11" t="s">
        <v>135</v>
      </c>
      <c r="C119" s="78">
        <v>85</v>
      </c>
      <c r="E119" s="10"/>
      <c r="F119" s="10"/>
      <c r="G119" s="10"/>
      <c r="H119" s="10"/>
    </row>
    <row r="120" spans="1:8" ht="15.95" customHeight="1" x14ac:dyDescent="0.15">
      <c r="A120" s="16">
        <v>108</v>
      </c>
      <c r="B120" s="11" t="s">
        <v>137</v>
      </c>
      <c r="C120" s="78">
        <v>85</v>
      </c>
      <c r="E120" s="10"/>
      <c r="F120" s="10"/>
      <c r="G120" s="10"/>
      <c r="H120" s="10"/>
    </row>
    <row r="121" spans="1:8" ht="15.95" customHeight="1" x14ac:dyDescent="0.15">
      <c r="A121" s="16">
        <v>109</v>
      </c>
      <c r="B121" s="11" t="s">
        <v>138</v>
      </c>
      <c r="C121" s="78">
        <v>105</v>
      </c>
      <c r="E121" s="10"/>
      <c r="F121" s="10"/>
      <c r="G121" s="10"/>
      <c r="H121" s="10"/>
    </row>
    <row r="122" spans="1:8" ht="15.95" customHeight="1" x14ac:dyDescent="0.15">
      <c r="A122" s="16">
        <v>110</v>
      </c>
      <c r="B122" s="11" t="s">
        <v>139</v>
      </c>
      <c r="C122" s="78">
        <v>81</v>
      </c>
      <c r="E122" s="10"/>
      <c r="F122" s="10"/>
      <c r="G122" s="10"/>
      <c r="H122" s="10"/>
    </row>
    <row r="123" spans="1:8" ht="15.95" customHeight="1" x14ac:dyDescent="0.15">
      <c r="A123" s="16">
        <v>111</v>
      </c>
      <c r="B123" s="11" t="s">
        <v>230</v>
      </c>
      <c r="C123" s="78">
        <v>77</v>
      </c>
      <c r="E123" s="10"/>
      <c r="F123" s="10"/>
      <c r="G123" s="10"/>
      <c r="H123" s="10"/>
    </row>
    <row r="124" spans="1:8" ht="15.95" customHeight="1" x14ac:dyDescent="0.15">
      <c r="A124" s="16">
        <v>112</v>
      </c>
      <c r="B124" s="11" t="s">
        <v>181</v>
      </c>
      <c r="C124" s="78">
        <v>86</v>
      </c>
      <c r="E124" s="10"/>
      <c r="F124" s="10"/>
      <c r="G124" s="10"/>
      <c r="H124" s="10"/>
    </row>
    <row r="125" spans="1:8" ht="15.95" customHeight="1" x14ac:dyDescent="0.15">
      <c r="A125" s="16">
        <v>113</v>
      </c>
      <c r="B125" s="11" t="s">
        <v>182</v>
      </c>
      <c r="C125" s="78">
        <v>63</v>
      </c>
      <c r="E125" s="10"/>
      <c r="F125" s="10"/>
      <c r="G125" s="10"/>
      <c r="H125" s="10"/>
    </row>
    <row r="126" spans="1:8" ht="15.95" customHeight="1" x14ac:dyDescent="0.15">
      <c r="A126" s="16">
        <v>114</v>
      </c>
      <c r="B126" s="11" t="s">
        <v>12</v>
      </c>
      <c r="C126" s="78">
        <v>31</v>
      </c>
      <c r="E126" s="10"/>
      <c r="F126" s="10"/>
      <c r="G126" s="10"/>
      <c r="H126" s="10"/>
    </row>
    <row r="127" spans="1:8" ht="15.95" customHeight="1" x14ac:dyDescent="0.15">
      <c r="A127" s="16">
        <v>115</v>
      </c>
      <c r="B127" s="11" t="s">
        <v>58</v>
      </c>
      <c r="C127" s="78">
        <v>67</v>
      </c>
      <c r="E127" s="10"/>
      <c r="F127" s="10"/>
      <c r="G127" s="10"/>
      <c r="H127" s="10"/>
    </row>
    <row r="128" spans="1:8" ht="15.95" customHeight="1" x14ac:dyDescent="0.15">
      <c r="A128" s="16">
        <v>116</v>
      </c>
      <c r="B128" s="11" t="s">
        <v>183</v>
      </c>
      <c r="C128" s="78">
        <v>109</v>
      </c>
      <c r="E128" s="10"/>
      <c r="F128" s="10"/>
      <c r="G128" s="10"/>
      <c r="H128" s="10"/>
    </row>
    <row r="129" spans="1:8" ht="15.95" customHeight="1" x14ac:dyDescent="0.15">
      <c r="A129" s="16">
        <v>117</v>
      </c>
      <c r="B129" s="11" t="s">
        <v>13</v>
      </c>
      <c r="C129" s="78">
        <v>82</v>
      </c>
      <c r="E129" s="10"/>
      <c r="F129" s="10"/>
      <c r="G129" s="10"/>
      <c r="H129" s="10"/>
    </row>
    <row r="130" spans="1:8" ht="15.95" customHeight="1" x14ac:dyDescent="0.15">
      <c r="A130" s="16">
        <v>118</v>
      </c>
      <c r="B130" s="11" t="s">
        <v>14</v>
      </c>
      <c r="C130" s="78">
        <v>47</v>
      </c>
      <c r="E130" s="10"/>
      <c r="F130" s="10"/>
      <c r="G130" s="10"/>
      <c r="H130" s="10"/>
    </row>
    <row r="131" spans="1:8" ht="15.95" customHeight="1" x14ac:dyDescent="0.15">
      <c r="A131" s="16">
        <v>119</v>
      </c>
      <c r="B131" s="11" t="s">
        <v>185</v>
      </c>
      <c r="C131" s="78">
        <v>75</v>
      </c>
      <c r="E131" s="10"/>
      <c r="F131" s="10"/>
      <c r="G131" s="10"/>
      <c r="H131" s="10"/>
    </row>
    <row r="132" spans="1:8" ht="15.95" customHeight="1" x14ac:dyDescent="0.15">
      <c r="A132" s="16">
        <v>120</v>
      </c>
      <c r="B132" s="11" t="s">
        <v>186</v>
      </c>
      <c r="C132" s="78">
        <v>120</v>
      </c>
      <c r="E132" s="10"/>
      <c r="F132" s="10"/>
      <c r="G132" s="10"/>
      <c r="H132" s="10"/>
    </row>
    <row r="133" spans="1:8" ht="15.95" customHeight="1" x14ac:dyDescent="0.15">
      <c r="A133" s="16">
        <v>121</v>
      </c>
      <c r="B133" s="11" t="s">
        <v>231</v>
      </c>
      <c r="C133" s="78">
        <v>120</v>
      </c>
      <c r="E133" s="10"/>
      <c r="F133" s="10"/>
      <c r="G133" s="10"/>
      <c r="H133" s="10"/>
    </row>
    <row r="134" spans="1:8" ht="15.95" customHeight="1" x14ac:dyDescent="0.15">
      <c r="A134" s="16">
        <v>122</v>
      </c>
      <c r="B134" s="11" t="s">
        <v>187</v>
      </c>
      <c r="C134" s="78">
        <v>66</v>
      </c>
      <c r="E134" s="10"/>
      <c r="F134" s="10"/>
      <c r="G134" s="10"/>
      <c r="H134" s="10"/>
    </row>
    <row r="135" spans="1:8" ht="15.95" customHeight="1" x14ac:dyDescent="0.15">
      <c r="A135" s="16">
        <v>123</v>
      </c>
      <c r="B135" s="11" t="s">
        <v>204</v>
      </c>
      <c r="C135" s="78">
        <v>120</v>
      </c>
      <c r="E135" s="10"/>
      <c r="F135" s="10"/>
      <c r="G135" s="10"/>
      <c r="H135" s="10"/>
    </row>
    <row r="136" spans="1:8" ht="15.95" customHeight="1" x14ac:dyDescent="0.15">
      <c r="A136" s="16">
        <v>124</v>
      </c>
      <c r="B136" s="11" t="s">
        <v>188</v>
      </c>
      <c r="C136" s="78">
        <v>67</v>
      </c>
      <c r="E136" s="10"/>
      <c r="F136" s="10"/>
      <c r="G136" s="10"/>
      <c r="H136" s="10"/>
    </row>
    <row r="137" spans="1:8" ht="15.95" customHeight="1" x14ac:dyDescent="0.15">
      <c r="A137" s="16">
        <v>125</v>
      </c>
      <c r="B137" s="11" t="s">
        <v>189</v>
      </c>
      <c r="C137" s="78">
        <v>105</v>
      </c>
      <c r="E137" s="10"/>
      <c r="F137" s="10"/>
      <c r="G137" s="10"/>
      <c r="H137" s="10"/>
    </row>
    <row r="138" spans="1:8" ht="15.95" customHeight="1" x14ac:dyDescent="0.15">
      <c r="A138" s="16">
        <v>126</v>
      </c>
      <c r="B138" s="11" t="s">
        <v>232</v>
      </c>
      <c r="C138" s="78">
        <v>36</v>
      </c>
      <c r="E138" s="10"/>
      <c r="F138" s="10"/>
      <c r="G138" s="10"/>
      <c r="H138" s="10"/>
    </row>
    <row r="139" spans="1:8" ht="15.95" customHeight="1" x14ac:dyDescent="0.15">
      <c r="A139" s="16">
        <v>127</v>
      </c>
      <c r="B139" s="11" t="s">
        <v>190</v>
      </c>
      <c r="C139" s="78">
        <v>50</v>
      </c>
      <c r="E139" s="10"/>
      <c r="F139" s="10"/>
      <c r="G139" s="10"/>
      <c r="H139" s="10"/>
    </row>
    <row r="140" spans="1:8" ht="15.95" customHeight="1" x14ac:dyDescent="0.15">
      <c r="A140" s="16">
        <v>128</v>
      </c>
      <c r="B140" s="11" t="s">
        <v>191</v>
      </c>
      <c r="C140" s="78">
        <v>84</v>
      </c>
      <c r="E140" s="10"/>
      <c r="F140" s="10"/>
      <c r="G140" s="10"/>
      <c r="H140" s="10"/>
    </row>
    <row r="141" spans="1:8" ht="15.95" customHeight="1" x14ac:dyDescent="0.15">
      <c r="A141" s="16">
        <v>129</v>
      </c>
      <c r="B141" s="11" t="s">
        <v>192</v>
      </c>
      <c r="C141" s="78">
        <v>64</v>
      </c>
      <c r="E141" s="10"/>
      <c r="F141" s="10"/>
      <c r="G141" s="10"/>
      <c r="H141" s="10"/>
    </row>
    <row r="142" spans="1:8" ht="15.95" customHeight="1" x14ac:dyDescent="0.15">
      <c r="A142" s="16">
        <v>130</v>
      </c>
      <c r="B142" s="11" t="s">
        <v>15</v>
      </c>
      <c r="C142" s="78">
        <v>66</v>
      </c>
      <c r="E142" s="10"/>
      <c r="F142" s="10"/>
      <c r="G142" s="10"/>
      <c r="H142" s="10"/>
    </row>
    <row r="143" spans="1:8" ht="15.95" customHeight="1" x14ac:dyDescent="0.15">
      <c r="A143" s="16">
        <v>131</v>
      </c>
      <c r="B143" s="11" t="s">
        <v>233</v>
      </c>
      <c r="C143" s="78">
        <v>83</v>
      </c>
      <c r="E143" s="10"/>
      <c r="F143" s="10"/>
      <c r="G143" s="10"/>
      <c r="H143" s="10"/>
    </row>
    <row r="144" spans="1:8" ht="15.95" customHeight="1" x14ac:dyDescent="0.15">
      <c r="A144" s="16">
        <v>132</v>
      </c>
      <c r="B144" s="11" t="s">
        <v>16</v>
      </c>
      <c r="C144" s="78">
        <v>87</v>
      </c>
      <c r="E144" s="10"/>
      <c r="F144" s="10"/>
      <c r="G144" s="10"/>
      <c r="H144" s="10"/>
    </row>
    <row r="145" spans="1:8" ht="15.95" customHeight="1" x14ac:dyDescent="0.15">
      <c r="A145" s="16">
        <v>133</v>
      </c>
      <c r="B145" s="11" t="s">
        <v>193</v>
      </c>
      <c r="C145" s="78">
        <v>78</v>
      </c>
      <c r="E145" s="10"/>
      <c r="F145" s="10"/>
      <c r="G145" s="10"/>
      <c r="H145" s="10"/>
    </row>
    <row r="146" spans="1:8" ht="15.95" customHeight="1" x14ac:dyDescent="0.15">
      <c r="A146" s="16">
        <v>134</v>
      </c>
      <c r="B146" s="11" t="s">
        <v>194</v>
      </c>
      <c r="C146" s="78">
        <v>88</v>
      </c>
      <c r="E146" s="10"/>
      <c r="F146" s="10"/>
      <c r="G146" s="10"/>
      <c r="H146" s="10"/>
    </row>
    <row r="147" spans="1:8" ht="15.95" customHeight="1" x14ac:dyDescent="0.15">
      <c r="A147" s="16">
        <v>135</v>
      </c>
      <c r="B147" s="11" t="s">
        <v>17</v>
      </c>
      <c r="C147" s="78">
        <v>105</v>
      </c>
      <c r="E147" s="10"/>
      <c r="F147" s="10"/>
      <c r="G147" s="10"/>
      <c r="H147" s="10"/>
    </row>
    <row r="148" spans="1:8" ht="15.95" customHeight="1" x14ac:dyDescent="0.15">
      <c r="A148" s="16">
        <v>136</v>
      </c>
      <c r="B148" s="11" t="s">
        <v>195</v>
      </c>
      <c r="C148" s="78">
        <v>63</v>
      </c>
      <c r="E148" s="10"/>
      <c r="F148" s="10"/>
      <c r="G148" s="10"/>
      <c r="H148" s="10"/>
    </row>
    <row r="149" spans="1:8" ht="15.95" customHeight="1" x14ac:dyDescent="0.15">
      <c r="A149" s="16">
        <v>137</v>
      </c>
      <c r="B149" s="11" t="s">
        <v>265</v>
      </c>
      <c r="C149" s="78">
        <v>105</v>
      </c>
      <c r="E149" s="10"/>
      <c r="F149" s="10"/>
      <c r="G149" s="10"/>
      <c r="H149" s="10"/>
    </row>
    <row r="150" spans="1:8" ht="15.95" customHeight="1" x14ac:dyDescent="0.15">
      <c r="A150" s="16">
        <v>138</v>
      </c>
      <c r="B150" s="11" t="s">
        <v>196</v>
      </c>
      <c r="C150" s="78">
        <v>77</v>
      </c>
      <c r="E150" s="10"/>
      <c r="F150" s="10"/>
      <c r="G150" s="10"/>
      <c r="H150" s="10"/>
    </row>
    <row r="151" spans="1:8" ht="15.95" customHeight="1" x14ac:dyDescent="0.15">
      <c r="A151" s="16">
        <v>139</v>
      </c>
      <c r="B151" s="11" t="s">
        <v>197</v>
      </c>
      <c r="C151" s="78">
        <v>92</v>
      </c>
      <c r="E151" s="10"/>
      <c r="F151" s="10"/>
      <c r="G151" s="10"/>
      <c r="H151" s="10"/>
    </row>
    <row r="152" spans="1:8" ht="15.95" customHeight="1" x14ac:dyDescent="0.15">
      <c r="A152" s="16">
        <v>140</v>
      </c>
      <c r="B152" s="11" t="s">
        <v>198</v>
      </c>
      <c r="C152" s="78">
        <v>60</v>
      </c>
      <c r="E152" s="10"/>
      <c r="F152" s="10"/>
      <c r="G152" s="10"/>
      <c r="H152" s="10"/>
    </row>
    <row r="153" spans="1:8" ht="15.95" customHeight="1" x14ac:dyDescent="0.15">
      <c r="A153" s="16">
        <v>141</v>
      </c>
      <c r="B153" s="11" t="s">
        <v>18</v>
      </c>
      <c r="C153" s="78">
        <v>95</v>
      </c>
      <c r="E153" s="10"/>
      <c r="F153" s="10"/>
      <c r="G153" s="10"/>
      <c r="H153" s="10"/>
    </row>
    <row r="154" spans="1:8" ht="15.95" customHeight="1" x14ac:dyDescent="0.15">
      <c r="A154" s="16">
        <v>142</v>
      </c>
      <c r="B154" s="11" t="s">
        <v>199</v>
      </c>
      <c r="C154" s="78">
        <v>67</v>
      </c>
      <c r="E154" s="10"/>
      <c r="F154" s="10"/>
      <c r="G154" s="10"/>
      <c r="H154" s="10"/>
    </row>
    <row r="155" spans="1:8" ht="15.95" customHeight="1" x14ac:dyDescent="0.15">
      <c r="A155" s="16">
        <v>143</v>
      </c>
      <c r="B155" s="11" t="s">
        <v>59</v>
      </c>
      <c r="C155" s="78">
        <v>53</v>
      </c>
      <c r="E155" s="10"/>
      <c r="F155" s="10"/>
      <c r="G155" s="10"/>
      <c r="H155" s="10"/>
    </row>
    <row r="156" spans="1:8" ht="15.95" customHeight="1" x14ac:dyDescent="0.15">
      <c r="A156" s="16">
        <v>144</v>
      </c>
      <c r="B156" s="11" t="s">
        <v>19</v>
      </c>
      <c r="C156" s="78">
        <v>64</v>
      </c>
      <c r="E156" s="10"/>
      <c r="F156" s="10"/>
      <c r="G156" s="10"/>
      <c r="H156" s="10"/>
    </row>
    <row r="157" spans="1:8" ht="15.95" customHeight="1" x14ac:dyDescent="0.15">
      <c r="A157" s="16">
        <v>145</v>
      </c>
      <c r="B157" s="11" t="s">
        <v>20</v>
      </c>
      <c r="C157" s="78">
        <v>83</v>
      </c>
      <c r="E157" s="10"/>
      <c r="F157" s="10"/>
      <c r="G157" s="10"/>
      <c r="H157" s="10"/>
    </row>
    <row r="158" spans="1:8" ht="15.95" customHeight="1" x14ac:dyDescent="0.15">
      <c r="A158" s="16">
        <v>146</v>
      </c>
      <c r="B158" s="11" t="s">
        <v>21</v>
      </c>
      <c r="C158" s="78">
        <v>72</v>
      </c>
      <c r="E158" s="10"/>
      <c r="F158" s="10"/>
      <c r="G158" s="10"/>
      <c r="H158" s="10"/>
    </row>
    <row r="159" spans="1:8" ht="15.95" customHeight="1" x14ac:dyDescent="0.15">
      <c r="A159" s="16">
        <v>147</v>
      </c>
      <c r="B159" s="11" t="s">
        <v>178</v>
      </c>
      <c r="C159" s="78">
        <v>58</v>
      </c>
      <c r="E159" s="10"/>
      <c r="F159" s="10"/>
      <c r="G159" s="10"/>
      <c r="H159" s="10"/>
    </row>
    <row r="160" spans="1:8" ht="15.95" customHeight="1" x14ac:dyDescent="0.15">
      <c r="A160" s="16">
        <v>148</v>
      </c>
      <c r="B160" s="11" t="s">
        <v>22</v>
      </c>
      <c r="C160" s="78">
        <v>63</v>
      </c>
      <c r="E160" s="10"/>
      <c r="F160" s="10"/>
      <c r="G160" s="10"/>
      <c r="H160" s="10"/>
    </row>
    <row r="161" spans="1:8" ht="15.95" customHeight="1" x14ac:dyDescent="0.15">
      <c r="A161" s="16">
        <v>149</v>
      </c>
      <c r="B161" s="11" t="s">
        <v>175</v>
      </c>
      <c r="C161" s="78">
        <v>79</v>
      </c>
      <c r="E161" s="10"/>
      <c r="F161" s="10"/>
      <c r="G161" s="10"/>
      <c r="H161" s="10"/>
    </row>
    <row r="162" spans="1:8" ht="15.95" customHeight="1" x14ac:dyDescent="0.15">
      <c r="A162" s="16">
        <v>150</v>
      </c>
      <c r="B162" s="11" t="s">
        <v>23</v>
      </c>
      <c r="C162" s="78">
        <v>66</v>
      </c>
      <c r="E162" s="10"/>
      <c r="F162" s="10"/>
      <c r="G162" s="10"/>
      <c r="H162" s="10"/>
    </row>
    <row r="163" spans="1:8" ht="15.95" customHeight="1" x14ac:dyDescent="0.15">
      <c r="A163" s="16">
        <v>151</v>
      </c>
      <c r="B163" s="11" t="s">
        <v>24</v>
      </c>
      <c r="C163" s="78">
        <v>73</v>
      </c>
      <c r="E163" s="10"/>
      <c r="F163" s="10"/>
      <c r="G163" s="10"/>
      <c r="H163" s="10"/>
    </row>
    <row r="164" spans="1:8" ht="15.95" customHeight="1" x14ac:dyDescent="0.15">
      <c r="A164" s="16">
        <v>152</v>
      </c>
      <c r="B164" s="11" t="s">
        <v>172</v>
      </c>
      <c r="C164" s="78">
        <v>78</v>
      </c>
      <c r="E164" s="10"/>
      <c r="F164" s="10"/>
      <c r="G164" s="10"/>
      <c r="H164" s="10"/>
    </row>
    <row r="165" spans="1:8" ht="15.95" customHeight="1" x14ac:dyDescent="0.15">
      <c r="A165" s="16">
        <v>153</v>
      </c>
      <c r="B165" s="11" t="s">
        <v>25</v>
      </c>
      <c r="C165" s="78">
        <v>90</v>
      </c>
      <c r="E165" s="10"/>
      <c r="F165" s="10"/>
      <c r="G165" s="10"/>
      <c r="H165" s="10"/>
    </row>
    <row r="166" spans="1:8" ht="15.95" customHeight="1" x14ac:dyDescent="0.15">
      <c r="A166" s="16">
        <v>154</v>
      </c>
      <c r="B166" s="11" t="s">
        <v>171</v>
      </c>
      <c r="C166" s="78">
        <v>119</v>
      </c>
      <c r="E166" s="10"/>
      <c r="F166" s="10"/>
      <c r="G166" s="10"/>
      <c r="H166" s="10"/>
    </row>
    <row r="167" spans="1:8" ht="15.95" customHeight="1" x14ac:dyDescent="0.15">
      <c r="A167" s="16">
        <v>155</v>
      </c>
      <c r="B167" s="11" t="s">
        <v>174</v>
      </c>
      <c r="C167" s="78">
        <v>92</v>
      </c>
      <c r="E167" s="10"/>
      <c r="F167" s="10"/>
      <c r="G167" s="10"/>
      <c r="H167" s="10"/>
    </row>
    <row r="168" spans="1:8" ht="15.95" customHeight="1" x14ac:dyDescent="0.15">
      <c r="A168" s="16">
        <v>156</v>
      </c>
      <c r="B168" s="11" t="s">
        <v>173</v>
      </c>
      <c r="C168" s="78">
        <v>88</v>
      </c>
      <c r="E168" s="10"/>
      <c r="F168" s="10"/>
      <c r="G168" s="10"/>
      <c r="H168" s="10"/>
    </row>
    <row r="169" spans="1:8" ht="15.95" customHeight="1" x14ac:dyDescent="0.15">
      <c r="A169" s="16">
        <v>157</v>
      </c>
      <c r="B169" s="11" t="s">
        <v>26</v>
      </c>
      <c r="C169" s="78">
        <v>90</v>
      </c>
      <c r="E169" s="10"/>
      <c r="F169" s="10"/>
      <c r="G169" s="10"/>
      <c r="H169" s="10"/>
    </row>
    <row r="170" spans="1:8" ht="15.95" customHeight="1" x14ac:dyDescent="0.15">
      <c r="A170" s="16">
        <v>158</v>
      </c>
      <c r="B170" s="11" t="s">
        <v>170</v>
      </c>
      <c r="C170" s="78">
        <v>72</v>
      </c>
      <c r="E170" s="10"/>
      <c r="F170" s="10"/>
      <c r="G170" s="10"/>
      <c r="H170" s="10"/>
    </row>
    <row r="171" spans="1:8" ht="15.95" customHeight="1" x14ac:dyDescent="0.15">
      <c r="A171" s="16">
        <v>159</v>
      </c>
      <c r="B171" s="11" t="s">
        <v>234</v>
      </c>
      <c r="C171" s="78">
        <v>66</v>
      </c>
      <c r="E171" s="10"/>
      <c r="F171" s="10"/>
      <c r="G171" s="10"/>
      <c r="H171" s="10"/>
    </row>
    <row r="172" spans="1:8" ht="15.95" customHeight="1" x14ac:dyDescent="0.15">
      <c r="A172" s="16">
        <v>160</v>
      </c>
      <c r="B172" s="11" t="s">
        <v>27</v>
      </c>
      <c r="C172" s="78">
        <v>48</v>
      </c>
      <c r="E172" s="10"/>
      <c r="F172" s="10"/>
      <c r="G172" s="10"/>
      <c r="H172" s="10"/>
    </row>
    <row r="173" spans="1:8" ht="15.95" customHeight="1" x14ac:dyDescent="0.15">
      <c r="A173" s="16">
        <v>161</v>
      </c>
      <c r="B173" s="11" t="s">
        <v>235</v>
      </c>
      <c r="C173" s="78">
        <v>91</v>
      </c>
      <c r="E173" s="10"/>
      <c r="F173" s="10"/>
      <c r="G173" s="10"/>
      <c r="H173" s="10"/>
    </row>
    <row r="174" spans="1:8" ht="15.95" customHeight="1" x14ac:dyDescent="0.15">
      <c r="A174" s="16">
        <v>162</v>
      </c>
      <c r="B174" s="11" t="s">
        <v>28</v>
      </c>
      <c r="C174" s="78">
        <v>90</v>
      </c>
      <c r="E174" s="10"/>
      <c r="F174" s="10"/>
      <c r="G174" s="10"/>
      <c r="H174" s="10"/>
    </row>
    <row r="175" spans="1:8" ht="15.95" customHeight="1" x14ac:dyDescent="0.15">
      <c r="A175" s="16">
        <v>163</v>
      </c>
      <c r="B175" s="11" t="s">
        <v>167</v>
      </c>
      <c r="C175" s="78">
        <v>91</v>
      </c>
      <c r="E175" s="10"/>
      <c r="F175" s="10"/>
      <c r="G175" s="10"/>
      <c r="H175" s="10"/>
    </row>
    <row r="176" spans="1:8" ht="15.95" customHeight="1" x14ac:dyDescent="0.15">
      <c r="A176" s="16">
        <v>164</v>
      </c>
      <c r="B176" s="11" t="s">
        <v>29</v>
      </c>
      <c r="C176" s="78">
        <v>71</v>
      </c>
      <c r="E176" s="10"/>
      <c r="F176" s="10"/>
      <c r="G176" s="10"/>
      <c r="H176" s="10"/>
    </row>
    <row r="177" spans="1:8" ht="15.95" customHeight="1" x14ac:dyDescent="0.15">
      <c r="A177" s="16">
        <v>165</v>
      </c>
      <c r="B177" s="11" t="s">
        <v>177</v>
      </c>
      <c r="C177" s="78">
        <v>98</v>
      </c>
      <c r="E177" s="10"/>
      <c r="F177" s="10"/>
      <c r="G177" s="10"/>
      <c r="H177" s="10"/>
    </row>
    <row r="178" spans="1:8" ht="15.95" customHeight="1" x14ac:dyDescent="0.15">
      <c r="A178" s="16">
        <v>166</v>
      </c>
      <c r="B178" s="11" t="s">
        <v>166</v>
      </c>
      <c r="C178" s="78">
        <v>86</v>
      </c>
      <c r="E178" s="10"/>
      <c r="F178" s="10"/>
      <c r="G178" s="10"/>
      <c r="H178" s="10"/>
    </row>
    <row r="179" spans="1:8" ht="15.95" customHeight="1" x14ac:dyDescent="0.15">
      <c r="A179" s="16">
        <v>167</v>
      </c>
      <c r="B179" s="11" t="s">
        <v>121</v>
      </c>
      <c r="C179" s="78">
        <v>99</v>
      </c>
      <c r="E179" s="10"/>
      <c r="F179" s="10"/>
      <c r="G179" s="10"/>
      <c r="H179" s="10"/>
    </row>
    <row r="180" spans="1:8" ht="15.95" customHeight="1" x14ac:dyDescent="0.15">
      <c r="A180" s="16">
        <v>168</v>
      </c>
      <c r="B180" s="11" t="s">
        <v>165</v>
      </c>
      <c r="C180" s="78">
        <v>63</v>
      </c>
      <c r="E180" s="10"/>
      <c r="F180" s="10"/>
      <c r="G180" s="10"/>
      <c r="H180" s="10"/>
    </row>
    <row r="181" spans="1:8" ht="15.95" customHeight="1" x14ac:dyDescent="0.15">
      <c r="A181" s="16">
        <v>169</v>
      </c>
      <c r="B181" s="11" t="s">
        <v>125</v>
      </c>
      <c r="C181" s="78">
        <v>105</v>
      </c>
      <c r="E181" s="10"/>
      <c r="F181" s="10"/>
      <c r="G181" s="10"/>
      <c r="H181" s="10"/>
    </row>
    <row r="182" spans="1:8" ht="15.95" customHeight="1" x14ac:dyDescent="0.15">
      <c r="A182" s="16">
        <v>170</v>
      </c>
      <c r="B182" s="11" t="s">
        <v>236</v>
      </c>
      <c r="C182" s="78">
        <v>96</v>
      </c>
      <c r="E182" s="10"/>
      <c r="F182" s="10"/>
      <c r="G182" s="10"/>
      <c r="H182" s="10"/>
    </row>
    <row r="183" spans="1:8" ht="15.95" customHeight="1" x14ac:dyDescent="0.15">
      <c r="A183" s="16">
        <v>171</v>
      </c>
      <c r="B183" s="11" t="s">
        <v>44</v>
      </c>
      <c r="C183" s="78">
        <v>71</v>
      </c>
      <c r="E183" s="10"/>
      <c r="F183" s="10"/>
      <c r="G183" s="10"/>
      <c r="H183" s="10"/>
    </row>
    <row r="184" spans="1:8" ht="15.95" customHeight="1" x14ac:dyDescent="0.15">
      <c r="A184" s="16">
        <v>172</v>
      </c>
      <c r="B184" s="11" t="s">
        <v>30</v>
      </c>
      <c r="C184" s="78">
        <v>107</v>
      </c>
      <c r="E184" s="10"/>
      <c r="F184" s="10"/>
      <c r="G184" s="10"/>
      <c r="H184" s="10"/>
    </row>
    <row r="185" spans="1:8" ht="15.95" customHeight="1" x14ac:dyDescent="0.15">
      <c r="A185" s="16">
        <v>173</v>
      </c>
      <c r="B185" s="11" t="s">
        <v>107</v>
      </c>
      <c r="C185" s="78">
        <v>92</v>
      </c>
      <c r="E185" s="10"/>
      <c r="F185" s="10"/>
      <c r="G185" s="10"/>
      <c r="H185" s="10"/>
    </row>
    <row r="186" spans="1:8" ht="15.95" customHeight="1" x14ac:dyDescent="0.15">
      <c r="A186" s="16">
        <v>174</v>
      </c>
      <c r="B186" s="11" t="s">
        <v>114</v>
      </c>
      <c r="C186" s="78">
        <v>71</v>
      </c>
      <c r="E186" s="10"/>
      <c r="F186" s="10"/>
      <c r="G186" s="10"/>
      <c r="H186" s="10"/>
    </row>
    <row r="187" spans="1:8" ht="15.95" customHeight="1" x14ac:dyDescent="0.15">
      <c r="A187" s="16">
        <v>175</v>
      </c>
      <c r="B187" s="11" t="s">
        <v>148</v>
      </c>
      <c r="C187" s="78">
        <v>58</v>
      </c>
      <c r="E187" s="10"/>
      <c r="F187" s="10"/>
      <c r="G187" s="10"/>
      <c r="H187" s="10"/>
    </row>
    <row r="188" spans="1:8" ht="15.95" customHeight="1" x14ac:dyDescent="0.15">
      <c r="A188" s="16">
        <v>176</v>
      </c>
      <c r="B188" s="11" t="s">
        <v>237</v>
      </c>
      <c r="C188" s="78">
        <v>93</v>
      </c>
      <c r="E188" s="10"/>
      <c r="F188" s="10"/>
      <c r="G188" s="10"/>
      <c r="H188" s="10"/>
    </row>
    <row r="189" spans="1:8" ht="15.95" customHeight="1" x14ac:dyDescent="0.15">
      <c r="A189" s="16">
        <v>177</v>
      </c>
      <c r="B189" s="11" t="s">
        <v>164</v>
      </c>
      <c r="C189" s="78">
        <v>53</v>
      </c>
      <c r="E189" s="10"/>
      <c r="F189" s="10"/>
      <c r="G189" s="10"/>
      <c r="H189" s="10"/>
    </row>
    <row r="190" spans="1:8" ht="15.95" customHeight="1" x14ac:dyDescent="0.15">
      <c r="A190" s="16">
        <v>178</v>
      </c>
      <c r="B190" s="11" t="s">
        <v>144</v>
      </c>
      <c r="C190" s="78">
        <v>105</v>
      </c>
      <c r="E190" s="10"/>
      <c r="F190" s="10"/>
      <c r="G190" s="10"/>
      <c r="H190" s="10"/>
    </row>
    <row r="191" spans="1:8" ht="15.95" customHeight="1" x14ac:dyDescent="0.15">
      <c r="A191" s="16">
        <v>179</v>
      </c>
      <c r="B191" s="11" t="s">
        <v>163</v>
      </c>
      <c r="C191" s="78">
        <v>89</v>
      </c>
      <c r="E191" s="10"/>
      <c r="F191" s="10"/>
      <c r="G191" s="10"/>
      <c r="H191" s="10"/>
    </row>
    <row r="192" spans="1:8" ht="15.95" customHeight="1" x14ac:dyDescent="0.15">
      <c r="A192" s="16">
        <v>180</v>
      </c>
      <c r="B192" s="11" t="s">
        <v>31</v>
      </c>
      <c r="C192" s="78">
        <v>81</v>
      </c>
      <c r="E192" s="10"/>
      <c r="F192" s="10"/>
      <c r="G192" s="10"/>
      <c r="H192" s="10"/>
    </row>
    <row r="193" spans="1:8" ht="15.95" customHeight="1" x14ac:dyDescent="0.15">
      <c r="A193" s="16">
        <v>181</v>
      </c>
      <c r="B193" s="11" t="s">
        <v>238</v>
      </c>
      <c r="C193" s="78">
        <v>105</v>
      </c>
      <c r="E193" s="10"/>
      <c r="F193" s="10"/>
      <c r="G193" s="10"/>
      <c r="H193" s="10"/>
    </row>
    <row r="194" spans="1:8" ht="15.95" customHeight="1" x14ac:dyDescent="0.15">
      <c r="A194" s="16">
        <v>182</v>
      </c>
      <c r="B194" s="11" t="s">
        <v>239</v>
      </c>
      <c r="C194" s="78">
        <v>105</v>
      </c>
      <c r="E194" s="10"/>
      <c r="F194" s="10"/>
      <c r="G194" s="10"/>
      <c r="H194" s="10"/>
    </row>
    <row r="195" spans="1:8" ht="15.95" customHeight="1" x14ac:dyDescent="0.15">
      <c r="A195" s="16">
        <v>183</v>
      </c>
      <c r="B195" s="11" t="s">
        <v>240</v>
      </c>
      <c r="C195" s="78">
        <v>85</v>
      </c>
      <c r="E195" s="10"/>
      <c r="F195" s="10"/>
      <c r="G195" s="10"/>
      <c r="H195" s="10"/>
    </row>
    <row r="196" spans="1:8" ht="15.95" customHeight="1" x14ac:dyDescent="0.15">
      <c r="A196" s="16">
        <v>184</v>
      </c>
      <c r="B196" s="11" t="s">
        <v>241</v>
      </c>
      <c r="C196" s="78">
        <v>90</v>
      </c>
      <c r="E196" s="10"/>
      <c r="F196" s="10"/>
      <c r="G196" s="10"/>
      <c r="H196" s="10"/>
    </row>
    <row r="197" spans="1:8" ht="15.95" customHeight="1" x14ac:dyDescent="0.15">
      <c r="A197" s="16">
        <v>185</v>
      </c>
      <c r="B197" s="11" t="s">
        <v>242</v>
      </c>
      <c r="C197" s="78">
        <v>78</v>
      </c>
      <c r="E197" s="10"/>
      <c r="F197" s="10"/>
      <c r="G197" s="10"/>
      <c r="H197" s="10"/>
    </row>
    <row r="198" spans="1:8" ht="15.95" customHeight="1" x14ac:dyDescent="0.15">
      <c r="A198" s="16">
        <v>186</v>
      </c>
      <c r="B198" s="11" t="s">
        <v>32</v>
      </c>
      <c r="C198" s="78">
        <v>74</v>
      </c>
      <c r="E198" s="10"/>
      <c r="F198" s="10"/>
      <c r="G198" s="10"/>
      <c r="H198" s="10"/>
    </row>
    <row r="199" spans="1:8" ht="15.95" customHeight="1" x14ac:dyDescent="0.15">
      <c r="A199" s="16">
        <v>187</v>
      </c>
      <c r="B199" s="11" t="s">
        <v>243</v>
      </c>
      <c r="C199" s="78">
        <v>89</v>
      </c>
      <c r="E199" s="10"/>
      <c r="F199" s="10"/>
      <c r="G199" s="10"/>
      <c r="H199" s="10"/>
    </row>
    <row r="200" spans="1:8" ht="15.95" customHeight="1" x14ac:dyDescent="0.15">
      <c r="A200" s="16">
        <v>188</v>
      </c>
      <c r="B200" s="11" t="s">
        <v>244</v>
      </c>
      <c r="C200" s="78">
        <v>76</v>
      </c>
      <c r="E200" s="10"/>
      <c r="F200" s="10"/>
      <c r="G200" s="10"/>
      <c r="H200" s="10"/>
    </row>
    <row r="201" spans="1:8" ht="15.95" customHeight="1" x14ac:dyDescent="0.15">
      <c r="A201" s="16">
        <v>189</v>
      </c>
      <c r="B201" s="11" t="s">
        <v>161</v>
      </c>
      <c r="C201" s="78">
        <v>92</v>
      </c>
      <c r="E201" s="10"/>
      <c r="F201" s="10"/>
      <c r="G201" s="10"/>
      <c r="H201" s="10"/>
    </row>
    <row r="202" spans="1:8" ht="15.95" customHeight="1" x14ac:dyDescent="0.15">
      <c r="A202" s="16">
        <v>190</v>
      </c>
      <c r="B202" s="11" t="s">
        <v>256</v>
      </c>
      <c r="C202" s="78">
        <v>70</v>
      </c>
      <c r="E202" s="10"/>
      <c r="F202" s="10"/>
      <c r="G202" s="10"/>
      <c r="H202" s="10"/>
    </row>
    <row r="203" spans="1:8" ht="15.95" customHeight="1" x14ac:dyDescent="0.15">
      <c r="A203" s="16">
        <v>191</v>
      </c>
      <c r="B203" s="11" t="s">
        <v>160</v>
      </c>
      <c r="C203" s="78">
        <v>105</v>
      </c>
      <c r="E203" s="10"/>
      <c r="F203" s="10"/>
      <c r="G203" s="10"/>
      <c r="H203" s="10"/>
    </row>
    <row r="204" spans="1:8" ht="15.95" customHeight="1" x14ac:dyDescent="0.15">
      <c r="A204" s="16">
        <v>192</v>
      </c>
      <c r="B204" s="11" t="s">
        <v>33</v>
      </c>
      <c r="C204" s="78">
        <v>84</v>
      </c>
      <c r="E204" s="10"/>
      <c r="F204" s="10"/>
      <c r="G204" s="10"/>
      <c r="H204" s="10"/>
    </row>
    <row r="205" spans="1:8" ht="15.95" customHeight="1" x14ac:dyDescent="0.15">
      <c r="A205" s="16">
        <v>193</v>
      </c>
      <c r="B205" s="11" t="s">
        <v>159</v>
      </c>
      <c r="C205" s="78">
        <v>120</v>
      </c>
      <c r="E205" s="10"/>
      <c r="F205" s="10"/>
      <c r="G205" s="10"/>
      <c r="H205" s="10"/>
    </row>
    <row r="206" spans="1:8" ht="15.95" customHeight="1" x14ac:dyDescent="0.15">
      <c r="A206" s="16">
        <v>194</v>
      </c>
      <c r="B206" s="11" t="s">
        <v>158</v>
      </c>
      <c r="C206" s="78">
        <v>73</v>
      </c>
      <c r="E206" s="10"/>
      <c r="F206" s="10"/>
      <c r="G206" s="10"/>
      <c r="H206" s="10"/>
    </row>
    <row r="207" spans="1:8" ht="15.95" customHeight="1" x14ac:dyDescent="0.15">
      <c r="A207" s="16">
        <v>195</v>
      </c>
      <c r="B207" s="11" t="s">
        <v>245</v>
      </c>
      <c r="C207" s="78">
        <v>76</v>
      </c>
      <c r="E207" s="10"/>
      <c r="F207" s="10"/>
      <c r="G207" s="10"/>
      <c r="H207" s="10"/>
    </row>
    <row r="208" spans="1:8" ht="15.95" customHeight="1" x14ac:dyDescent="0.15">
      <c r="A208" s="16">
        <v>196</v>
      </c>
      <c r="B208" s="11" t="s">
        <v>156</v>
      </c>
      <c r="C208" s="78">
        <v>25</v>
      </c>
      <c r="E208" s="10"/>
      <c r="F208" s="10"/>
      <c r="G208" s="10"/>
      <c r="H208" s="10"/>
    </row>
    <row r="209" spans="1:8" ht="15.95" customHeight="1" x14ac:dyDescent="0.15">
      <c r="A209" s="16">
        <v>197</v>
      </c>
      <c r="B209" s="11" t="s">
        <v>157</v>
      </c>
      <c r="C209" s="78">
        <v>88</v>
      </c>
      <c r="E209" s="10"/>
      <c r="F209" s="10"/>
      <c r="G209" s="10"/>
      <c r="H209" s="10"/>
    </row>
    <row r="210" spans="1:8" ht="15.95" customHeight="1" x14ac:dyDescent="0.15">
      <c r="A210" s="16">
        <v>198</v>
      </c>
      <c r="B210" s="11" t="s">
        <v>255</v>
      </c>
      <c r="C210" s="78">
        <v>120</v>
      </c>
      <c r="E210" s="10"/>
      <c r="F210" s="10"/>
      <c r="G210" s="10"/>
      <c r="H210" s="10"/>
    </row>
    <row r="211" spans="1:8" ht="15.95" customHeight="1" x14ac:dyDescent="0.15">
      <c r="A211" s="16">
        <v>199</v>
      </c>
      <c r="B211" s="11" t="s">
        <v>34</v>
      </c>
      <c r="C211" s="78">
        <v>62</v>
      </c>
      <c r="E211" s="10"/>
      <c r="F211" s="10"/>
      <c r="G211" s="10"/>
      <c r="H211" s="10"/>
    </row>
    <row r="212" spans="1:8" ht="15.95" customHeight="1" x14ac:dyDescent="0.15">
      <c r="A212" s="16">
        <v>200</v>
      </c>
      <c r="B212" s="11" t="s">
        <v>141</v>
      </c>
      <c r="C212" s="78">
        <v>112</v>
      </c>
      <c r="E212" s="10"/>
      <c r="F212" s="10"/>
      <c r="G212" s="10"/>
      <c r="H212" s="10"/>
    </row>
    <row r="213" spans="1:8" ht="15.95" customHeight="1" x14ac:dyDescent="0.15">
      <c r="A213" s="16">
        <v>201</v>
      </c>
      <c r="B213" s="11" t="s">
        <v>140</v>
      </c>
      <c r="C213" s="78">
        <v>120</v>
      </c>
      <c r="E213" s="10"/>
      <c r="F213" s="10"/>
      <c r="G213" s="10"/>
      <c r="H213" s="10"/>
    </row>
    <row r="214" spans="1:8" ht="15.95" customHeight="1" x14ac:dyDescent="0.15">
      <c r="A214" s="16">
        <v>202</v>
      </c>
      <c r="B214" s="11" t="s">
        <v>35</v>
      </c>
      <c r="C214" s="78">
        <v>82</v>
      </c>
      <c r="E214" s="10"/>
      <c r="F214" s="10"/>
      <c r="G214" s="10"/>
      <c r="H214" s="10"/>
    </row>
    <row r="215" spans="1:8" ht="15.95" customHeight="1" x14ac:dyDescent="0.15">
      <c r="A215" s="16">
        <v>203</v>
      </c>
      <c r="B215" s="11" t="s">
        <v>36</v>
      </c>
      <c r="C215" s="78">
        <v>47</v>
      </c>
      <c r="E215" s="10"/>
      <c r="F215" s="10"/>
      <c r="G215" s="10"/>
      <c r="H215" s="10"/>
    </row>
    <row r="216" spans="1:8" ht="15.95" customHeight="1" x14ac:dyDescent="0.15">
      <c r="A216" s="16">
        <v>204</v>
      </c>
      <c r="B216" s="11" t="s">
        <v>154</v>
      </c>
      <c r="C216" s="78">
        <v>87</v>
      </c>
      <c r="E216" s="10"/>
      <c r="F216" s="10"/>
      <c r="G216" s="10"/>
      <c r="H216" s="10"/>
    </row>
    <row r="217" spans="1:8" ht="15.95" customHeight="1" x14ac:dyDescent="0.15">
      <c r="A217" s="16">
        <v>205</v>
      </c>
      <c r="B217" s="11" t="s">
        <v>153</v>
      </c>
      <c r="C217" s="78">
        <v>61</v>
      </c>
      <c r="E217" s="10"/>
      <c r="F217" s="10"/>
      <c r="G217" s="10"/>
      <c r="H217" s="10"/>
    </row>
    <row r="218" spans="1:8" ht="15.95" customHeight="1" x14ac:dyDescent="0.15">
      <c r="A218" s="16">
        <v>206</v>
      </c>
      <c r="B218" s="11" t="s">
        <v>246</v>
      </c>
      <c r="C218" s="78">
        <v>82</v>
      </c>
      <c r="E218" s="10"/>
      <c r="F218" s="10"/>
      <c r="G218" s="10"/>
      <c r="H218" s="10"/>
    </row>
    <row r="219" spans="1:8" ht="15.95" customHeight="1" x14ac:dyDescent="0.15">
      <c r="A219" s="16">
        <v>207</v>
      </c>
      <c r="B219" s="11" t="s">
        <v>152</v>
      </c>
      <c r="C219" s="78">
        <v>75</v>
      </c>
      <c r="E219" s="10"/>
      <c r="F219" s="10"/>
      <c r="G219" s="10"/>
      <c r="H219" s="10"/>
    </row>
    <row r="220" spans="1:8" ht="15.95" customHeight="1" x14ac:dyDescent="0.15">
      <c r="A220" s="16">
        <v>208</v>
      </c>
      <c r="B220" s="11" t="s">
        <v>149</v>
      </c>
      <c r="C220" s="78">
        <v>78</v>
      </c>
      <c r="E220" s="10"/>
      <c r="F220" s="10"/>
      <c r="G220" s="10"/>
      <c r="H220" s="10"/>
    </row>
    <row r="221" spans="1:8" ht="15.95" customHeight="1" x14ac:dyDescent="0.15">
      <c r="A221" s="16">
        <v>209</v>
      </c>
      <c r="B221" s="11" t="s">
        <v>151</v>
      </c>
      <c r="C221" s="78">
        <v>78</v>
      </c>
      <c r="E221" s="10"/>
      <c r="F221" s="10"/>
      <c r="G221" s="10"/>
      <c r="H221" s="10"/>
    </row>
    <row r="222" spans="1:8" ht="15.95" customHeight="1" x14ac:dyDescent="0.15">
      <c r="A222" s="16">
        <v>210</v>
      </c>
      <c r="B222" s="11" t="s">
        <v>150</v>
      </c>
      <c r="C222" s="78">
        <v>63</v>
      </c>
      <c r="E222" s="10"/>
      <c r="F222" s="10"/>
      <c r="G222" s="10"/>
      <c r="H222" s="10"/>
    </row>
    <row r="223" spans="1:8" ht="15.95" customHeight="1" x14ac:dyDescent="0.15">
      <c r="A223" s="16">
        <v>211</v>
      </c>
      <c r="B223" s="11" t="s">
        <v>37</v>
      </c>
      <c r="C223" s="78">
        <v>92</v>
      </c>
      <c r="E223" s="10"/>
      <c r="F223" s="10"/>
      <c r="G223" s="10"/>
      <c r="H223" s="10"/>
    </row>
    <row r="224" spans="1:8" ht="15.95" customHeight="1" x14ac:dyDescent="0.15">
      <c r="A224" s="16">
        <v>212</v>
      </c>
      <c r="B224" s="11" t="s">
        <v>38</v>
      </c>
      <c r="C224" s="78">
        <v>59</v>
      </c>
      <c r="E224" s="10"/>
      <c r="F224" s="10"/>
      <c r="G224" s="10"/>
      <c r="H224" s="10"/>
    </row>
    <row r="225" spans="1:8" ht="15.95" customHeight="1" x14ac:dyDescent="0.15">
      <c r="A225" s="16">
        <v>213</v>
      </c>
      <c r="B225" s="11" t="s">
        <v>247</v>
      </c>
      <c r="C225" s="78">
        <v>99</v>
      </c>
      <c r="E225" s="10"/>
      <c r="F225" s="10"/>
      <c r="G225" s="10"/>
      <c r="H225" s="10"/>
    </row>
    <row r="226" spans="1:8" ht="15.95" customHeight="1" x14ac:dyDescent="0.15">
      <c r="A226" s="16">
        <v>214</v>
      </c>
      <c r="B226" s="11" t="s">
        <v>147</v>
      </c>
      <c r="C226" s="78">
        <v>62</v>
      </c>
      <c r="E226" s="10"/>
      <c r="F226" s="10"/>
      <c r="G226" s="10"/>
      <c r="H226" s="10"/>
    </row>
    <row r="227" spans="1:8" ht="15.95" customHeight="1" x14ac:dyDescent="0.15">
      <c r="A227" s="16">
        <v>215</v>
      </c>
      <c r="B227" s="11" t="s">
        <v>145</v>
      </c>
      <c r="C227" s="78">
        <v>120</v>
      </c>
      <c r="E227" s="10"/>
      <c r="F227" s="10"/>
      <c r="G227" s="10"/>
      <c r="H227" s="10"/>
    </row>
    <row r="228" spans="1:8" ht="15.95" customHeight="1" x14ac:dyDescent="0.15">
      <c r="A228" s="16">
        <v>216</v>
      </c>
      <c r="B228" s="11" t="s">
        <v>146</v>
      </c>
      <c r="C228" s="78">
        <v>50</v>
      </c>
      <c r="E228" s="10"/>
      <c r="F228" s="10"/>
      <c r="G228" s="10"/>
      <c r="H228" s="10"/>
    </row>
    <row r="229" spans="1:8" ht="15.95" customHeight="1" x14ac:dyDescent="0.15">
      <c r="A229" s="16">
        <v>217</v>
      </c>
      <c r="B229" s="11" t="s">
        <v>39</v>
      </c>
      <c r="C229" s="78">
        <v>46</v>
      </c>
      <c r="E229" s="10"/>
      <c r="F229" s="10"/>
      <c r="G229" s="10"/>
      <c r="H229" s="10"/>
    </row>
    <row r="230" spans="1:8" ht="15.95" customHeight="1" x14ac:dyDescent="0.15">
      <c r="A230" s="16">
        <v>218</v>
      </c>
      <c r="B230" s="11" t="s">
        <v>169</v>
      </c>
      <c r="C230" s="78">
        <v>86</v>
      </c>
      <c r="E230" s="10"/>
      <c r="F230" s="10"/>
      <c r="G230" s="10"/>
      <c r="H230" s="10"/>
    </row>
    <row r="231" spans="1:8" ht="15.95" customHeight="1" x14ac:dyDescent="0.15">
      <c r="A231" s="16">
        <v>219</v>
      </c>
      <c r="B231" s="11" t="s">
        <v>40</v>
      </c>
      <c r="C231" s="78">
        <v>68</v>
      </c>
      <c r="E231" s="10"/>
      <c r="F231" s="10"/>
      <c r="G231" s="10"/>
      <c r="H231" s="10"/>
    </row>
    <row r="232" spans="1:8" ht="15.95" customHeight="1" x14ac:dyDescent="0.15">
      <c r="A232" s="16">
        <v>220</v>
      </c>
      <c r="B232" s="11" t="s">
        <v>41</v>
      </c>
      <c r="C232" s="78">
        <v>102</v>
      </c>
      <c r="E232" s="10"/>
      <c r="F232" s="10"/>
      <c r="G232" s="10"/>
      <c r="H232" s="10"/>
    </row>
    <row r="233" spans="1:8" ht="15.95" customHeight="1" x14ac:dyDescent="0.15">
      <c r="A233" s="16">
        <v>221</v>
      </c>
      <c r="B233" s="11" t="s">
        <v>248</v>
      </c>
      <c r="C233" s="78">
        <v>55</v>
      </c>
      <c r="E233" s="10"/>
      <c r="F233" s="10"/>
      <c r="G233" s="10"/>
      <c r="H233" s="10"/>
    </row>
    <row r="234" spans="1:8" ht="15.95" customHeight="1" x14ac:dyDescent="0.15">
      <c r="A234" s="16">
        <v>222</v>
      </c>
      <c r="B234" s="11" t="s">
        <v>249</v>
      </c>
      <c r="C234" s="78">
        <v>61</v>
      </c>
      <c r="E234" s="10"/>
      <c r="F234" s="10"/>
      <c r="G234" s="10"/>
      <c r="H234" s="10"/>
    </row>
    <row r="235" spans="1:8" ht="15.95" customHeight="1" x14ac:dyDescent="0.15">
      <c r="A235" s="16">
        <v>223</v>
      </c>
      <c r="B235" s="11" t="s">
        <v>42</v>
      </c>
      <c r="C235" s="78">
        <v>71</v>
      </c>
      <c r="E235" s="10"/>
      <c r="F235" s="10"/>
      <c r="G235" s="10"/>
      <c r="H235" s="10"/>
    </row>
    <row r="236" spans="1:8" ht="15.95" customHeight="1" x14ac:dyDescent="0.15">
      <c r="A236" s="16">
        <v>224</v>
      </c>
      <c r="B236" s="11" t="s">
        <v>250</v>
      </c>
      <c r="C236" s="78">
        <v>70</v>
      </c>
      <c r="E236" s="10"/>
      <c r="F236" s="10"/>
      <c r="G236" s="10"/>
      <c r="H236" s="10"/>
    </row>
    <row r="237" spans="1:8" ht="15.95" customHeight="1" x14ac:dyDescent="0.15">
      <c r="A237" s="16">
        <v>225</v>
      </c>
      <c r="B237" s="11" t="s">
        <v>143</v>
      </c>
      <c r="C237" s="78">
        <v>54</v>
      </c>
      <c r="E237" s="10"/>
      <c r="F237" s="10"/>
      <c r="G237" s="10"/>
      <c r="H237" s="10"/>
    </row>
    <row r="238" spans="1:8" ht="15.95" customHeight="1" x14ac:dyDescent="0.15">
      <c r="A238" s="16">
        <v>226</v>
      </c>
      <c r="B238" s="11" t="s">
        <v>43</v>
      </c>
      <c r="C238" s="78">
        <v>91</v>
      </c>
      <c r="E238" s="10"/>
      <c r="F238" s="10"/>
      <c r="G238" s="10"/>
      <c r="H238" s="10"/>
    </row>
    <row r="239" spans="1:8" ht="18" customHeight="1" x14ac:dyDescent="0.15">
      <c r="E239" s="10"/>
      <c r="F239" s="10"/>
      <c r="G239" s="10"/>
      <c r="H239" s="10"/>
    </row>
    <row r="240" spans="1:8" ht="18" customHeight="1" x14ac:dyDescent="0.15">
      <c r="A240" s="10"/>
      <c r="B240" s="10"/>
      <c r="C240" s="10"/>
      <c r="D240" s="10"/>
      <c r="E240" s="10"/>
      <c r="F240" s="10"/>
      <c r="G240" s="10"/>
      <c r="H240" s="10"/>
    </row>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sheetData>
  <sheetProtection algorithmName="SHA-512" hashValue="TW94eMtWNLFf/7ruwzC2zFh/6JMS7oaSWTyXirrhy+vcLWW2jVui2Ri7a6+BiBeVpyn2dh6ovfj9Im8AR5czjw==" saltValue="ejKtA/KxoPQTbBQwcBAZ4w==" spinCount="100000" sheet="1" objects="1" scenarios="1"/>
  <mergeCells count="3">
    <mergeCell ref="B11:C11"/>
    <mergeCell ref="B5:C7"/>
    <mergeCell ref="B10:C10"/>
  </mergeCells>
  <phoneticPr fontId="11" type="noConversion"/>
  <hyperlinks>
    <hyperlink ref="E2" location="Home!A1" tooltip="Home" display="Ç" xr:uid="{00000000-0004-0000-0200-000000000000}"/>
    <hyperlink ref="G2" location="'2'!A1" tooltip="Page précédente" display="Å" xr:uid="{00000000-0004-0000-0200-000001000000}"/>
  </hyperlinks>
  <pageMargins left="0.78740157480314965" right="0.78740157480314965" top="0.78740157480314965" bottom="0.78740157480314965" header="0.39370078740157483" footer="0.39370078740157483"/>
  <pageSetup paperSize="9" orientation="portrait" r:id="rId1"/>
  <headerFooter alignWithMargins="0">
    <oddHeader>&amp;C&amp;Z&amp;F</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autoPageBreaks="0"/>
  </sheetPr>
  <dimension ref="A1:BN670"/>
  <sheetViews>
    <sheetView showGridLines="0" showRowColHeaders="0" zoomScaleNormal="100" workbookViewId="0">
      <selection activeCell="C8" sqref="C8"/>
    </sheetView>
  </sheetViews>
  <sheetFormatPr defaultColWidth="5.7109375" defaultRowHeight="2.1" customHeight="1" x14ac:dyDescent="0.3"/>
  <cols>
    <col min="1" max="2" width="5.7109375" style="88"/>
    <col min="3" max="3" width="15.28515625" style="88" bestFit="1" customWidth="1"/>
    <col min="4" max="16384" width="5.7109375" style="88"/>
  </cols>
  <sheetData>
    <row r="1" spans="1:66" s="85" customFormat="1" ht="10.5" customHeight="1" x14ac:dyDescent="0.3">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row>
    <row r="2" spans="1:66" ht="18.75" x14ac:dyDescent="0.3">
      <c r="A2" s="86"/>
      <c r="B2" s="86"/>
      <c r="C2" s="86" t="s">
        <v>200</v>
      </c>
      <c r="D2" s="87"/>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row>
    <row r="3" spans="1:66" ht="18.75" x14ac:dyDescent="0.3">
      <c r="A3" s="86"/>
      <c r="B3" s="86"/>
      <c r="C3" s="86">
        <v>2018</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row>
    <row r="4" spans="1:66" ht="9.75" customHeight="1" x14ac:dyDescent="0.3">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row>
    <row r="5" spans="1:66" ht="12.75" customHeight="1" x14ac:dyDescent="0.3">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row>
    <row r="6" spans="1:66" ht="11.25" customHeight="1" x14ac:dyDescent="0.3">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row>
    <row r="7" spans="1:66" ht="12.75" customHeight="1" x14ac:dyDescent="0.3">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row>
    <row r="8" spans="1:66" ht="30.75" customHeight="1" x14ac:dyDescent="0.3">
      <c r="A8" s="86"/>
      <c r="B8" s="86"/>
      <c r="C8" s="87">
        <f>DATE(C3,7,6)</f>
        <v>43287</v>
      </c>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row>
    <row r="9" spans="1:66" ht="8.25" customHeight="1" x14ac:dyDescent="0.3">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row>
    <row r="10" spans="1:66" ht="8.25" customHeight="1" x14ac:dyDescent="0.3">
      <c r="A10" s="86"/>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row>
    <row r="11" spans="1:66" ht="9.75" customHeight="1" x14ac:dyDescent="0.3">
      <c r="A11" s="86"/>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row>
    <row r="12" spans="1:66" ht="18.75" x14ac:dyDescent="0.3">
      <c r="A12" s="86"/>
      <c r="B12" s="86"/>
      <c r="C12" s="89">
        <v>1</v>
      </c>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row>
    <row r="13" spans="1:66" ht="15.75" customHeight="1" x14ac:dyDescent="0.3">
      <c r="A13" s="86"/>
      <c r="B13" s="86"/>
      <c r="C13" s="89">
        <v>1</v>
      </c>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row>
    <row r="14" spans="1:66" ht="12.75" customHeight="1" x14ac:dyDescent="0.3">
      <c r="A14" s="86"/>
      <c r="B14" s="86"/>
      <c r="C14" s="89">
        <v>1</v>
      </c>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row>
    <row r="15" spans="1:66" ht="2.1" customHeight="1" x14ac:dyDescent="0.3">
      <c r="A15" s="86"/>
      <c r="B15" s="86"/>
      <c r="C15" s="89">
        <v>1</v>
      </c>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row>
    <row r="16" spans="1:66" ht="2.1" customHeight="1" x14ac:dyDescent="0.3">
      <c r="A16" s="86"/>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row>
    <row r="17" spans="1:66" ht="2.1" customHeight="1" x14ac:dyDescent="0.3">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row>
    <row r="18" spans="1:66" ht="2.1" customHeight="1" x14ac:dyDescent="0.3">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row>
    <row r="19" spans="1:66" ht="2.1" customHeight="1" x14ac:dyDescent="0.3">
      <c r="A19" s="86"/>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row>
    <row r="20" spans="1:66" ht="2.1" customHeight="1" x14ac:dyDescent="0.3">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row>
    <row r="21" spans="1:66" ht="2.1" customHeight="1" x14ac:dyDescent="0.3">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row>
    <row r="22" spans="1:66" ht="2.1" customHeight="1" x14ac:dyDescent="0.3">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row>
    <row r="23" spans="1:66" ht="2.1" customHeight="1" x14ac:dyDescent="0.3">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row>
    <row r="24" spans="1:66" ht="2.1" customHeight="1" x14ac:dyDescent="0.3">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row>
    <row r="25" spans="1:66" ht="2.1" customHeight="1" x14ac:dyDescent="0.3">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row>
    <row r="26" spans="1:66" ht="2.1" customHeight="1" x14ac:dyDescent="0.3">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row>
    <row r="27" spans="1:66" ht="2.1" customHeight="1" x14ac:dyDescent="0.3">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row>
    <row r="28" spans="1:66" ht="2.1" customHeight="1" x14ac:dyDescent="0.3">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row>
    <row r="29" spans="1:66" ht="2.1" customHeight="1" x14ac:dyDescent="0.3">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row>
    <row r="30" spans="1:66" ht="2.1" customHeight="1" x14ac:dyDescent="0.3">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row>
    <row r="31" spans="1:66" ht="2.1" customHeight="1" x14ac:dyDescent="0.3">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row>
    <row r="32" spans="1:66" ht="2.1" customHeight="1" x14ac:dyDescent="0.3">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row>
    <row r="33" spans="1:66" ht="2.1" customHeight="1" x14ac:dyDescent="0.3">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row>
    <row r="34" spans="1:66" ht="2.1" customHeight="1" x14ac:dyDescent="0.3">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row>
    <row r="35" spans="1:66" ht="2.1" customHeight="1" x14ac:dyDescent="0.3">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row>
    <row r="36" spans="1:66" ht="2.1" customHeight="1" x14ac:dyDescent="0.3">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row>
    <row r="37" spans="1:66" ht="2.1" customHeight="1" x14ac:dyDescent="0.3">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row>
    <row r="38" spans="1:66" ht="2.1" customHeight="1" x14ac:dyDescent="0.3">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row>
    <row r="39" spans="1:66" ht="2.1" customHeight="1" x14ac:dyDescent="0.3">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row>
    <row r="40" spans="1:66" ht="2.1" customHeight="1" x14ac:dyDescent="0.3">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row>
    <row r="41" spans="1:66" ht="2.1" customHeight="1" x14ac:dyDescent="0.3">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row>
    <row r="42" spans="1:66" ht="2.1" customHeight="1" x14ac:dyDescent="0.3">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row>
    <row r="43" spans="1:66" ht="2.1" customHeight="1" x14ac:dyDescent="0.3">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row>
    <row r="44" spans="1:66" ht="2.1" customHeight="1" x14ac:dyDescent="0.3">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row>
    <row r="45" spans="1:66" ht="2.1" customHeight="1" x14ac:dyDescent="0.3">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row>
    <row r="46" spans="1:66" ht="2.1" customHeight="1" x14ac:dyDescent="0.3">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row>
    <row r="47" spans="1:66" ht="2.1" customHeight="1" x14ac:dyDescent="0.3">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row>
    <row r="48" spans="1:66" ht="2.1" customHeight="1" x14ac:dyDescent="0.3">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row>
    <row r="49" spans="1:66" ht="2.1" customHeight="1" x14ac:dyDescent="0.3">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row>
    <row r="50" spans="1:66" ht="2.1" customHeight="1" x14ac:dyDescent="0.3">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row>
    <row r="51" spans="1:66" ht="2.1" customHeight="1" x14ac:dyDescent="0.3">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row>
    <row r="52" spans="1:66" ht="2.1" customHeight="1" x14ac:dyDescent="0.3">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row>
    <row r="53" spans="1:66" ht="2.1" customHeight="1" x14ac:dyDescent="0.3">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row>
    <row r="54" spans="1:66" ht="2.1" customHeight="1" x14ac:dyDescent="0.3">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row>
    <row r="55" spans="1:66" ht="2.1" customHeight="1" x14ac:dyDescent="0.3">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row>
    <row r="56" spans="1:66" ht="2.1" customHeight="1" x14ac:dyDescent="0.3">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row>
    <row r="57" spans="1:66" ht="2.1" customHeight="1" x14ac:dyDescent="0.3">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row>
    <row r="58" spans="1:66" ht="2.1" customHeight="1" x14ac:dyDescent="0.3">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row>
    <row r="59" spans="1:66" ht="2.1" customHeight="1" x14ac:dyDescent="0.3">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row>
    <row r="60" spans="1:66" ht="2.1" customHeight="1" x14ac:dyDescent="0.3">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row>
    <row r="61" spans="1:66" ht="2.1" customHeight="1" x14ac:dyDescent="0.3">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row>
    <row r="62" spans="1:66" ht="2.1" customHeight="1" x14ac:dyDescent="0.3">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row>
    <row r="63" spans="1:66" ht="2.1" customHeight="1" x14ac:dyDescent="0.3">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row>
    <row r="64" spans="1:66" ht="2.1" customHeight="1" x14ac:dyDescent="0.3">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row>
    <row r="65" spans="1:66" ht="2.1" customHeight="1" x14ac:dyDescent="0.3">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row>
    <row r="66" spans="1:66" ht="2.1" customHeight="1" x14ac:dyDescent="0.3">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row>
    <row r="67" spans="1:66" ht="2.1" customHeight="1" x14ac:dyDescent="0.3">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row>
    <row r="68" spans="1:66" ht="2.1" customHeight="1" x14ac:dyDescent="0.3">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row>
    <row r="69" spans="1:66" ht="2.1" customHeight="1" x14ac:dyDescent="0.3">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row>
    <row r="70" spans="1:66" ht="2.1" customHeight="1" x14ac:dyDescent="0.3">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row>
    <row r="71" spans="1:66" ht="2.1" customHeight="1" x14ac:dyDescent="0.3">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row>
    <row r="72" spans="1:66" ht="2.1" customHeight="1" x14ac:dyDescent="0.3">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row>
    <row r="73" spans="1:66" ht="2.1" customHeight="1" x14ac:dyDescent="0.3">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row>
    <row r="74" spans="1:66" ht="2.1" customHeight="1" x14ac:dyDescent="0.3">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row>
    <row r="75" spans="1:66" ht="2.1" customHeight="1" x14ac:dyDescent="0.3">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row>
    <row r="76" spans="1:66" ht="2.1" customHeight="1" x14ac:dyDescent="0.3">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row>
    <row r="77" spans="1:66" ht="2.1" customHeight="1" x14ac:dyDescent="0.3">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row>
    <row r="78" spans="1:66" ht="2.1" customHeight="1" x14ac:dyDescent="0.3">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row>
    <row r="79" spans="1:66" ht="2.1" customHeight="1" x14ac:dyDescent="0.3">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row>
    <row r="80" spans="1:66" ht="2.1" customHeight="1" x14ac:dyDescent="0.3">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row>
    <row r="81" spans="1:66" ht="2.1" customHeight="1" x14ac:dyDescent="0.3">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row>
    <row r="82" spans="1:66" ht="2.1" customHeight="1" x14ac:dyDescent="0.3">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row>
    <row r="83" spans="1:66" ht="2.1" customHeight="1" x14ac:dyDescent="0.3">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row>
    <row r="84" spans="1:66" ht="2.1" customHeight="1" x14ac:dyDescent="0.3">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row>
    <row r="85" spans="1:66" ht="2.1" customHeight="1" x14ac:dyDescent="0.3">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row>
    <row r="86" spans="1:66" ht="2.1" customHeight="1" x14ac:dyDescent="0.3">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row>
    <row r="87" spans="1:66" ht="2.1" customHeight="1" x14ac:dyDescent="0.3">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row>
    <row r="88" spans="1:66" ht="2.1" customHeight="1" x14ac:dyDescent="0.3">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row>
    <row r="89" spans="1:66" ht="2.1" customHeight="1" x14ac:dyDescent="0.3">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row>
    <row r="90" spans="1:66" ht="2.1" customHeight="1" x14ac:dyDescent="0.3">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row>
    <row r="91" spans="1:66" ht="2.1" customHeight="1" x14ac:dyDescent="0.3">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row>
    <row r="92" spans="1:66" ht="2.1" customHeight="1" x14ac:dyDescent="0.3">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row>
    <row r="93" spans="1:66" ht="2.1" customHeight="1" x14ac:dyDescent="0.3">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row>
    <row r="94" spans="1:66" ht="2.1" customHeight="1" x14ac:dyDescent="0.3">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row>
    <row r="95" spans="1:66" ht="2.1" customHeight="1" x14ac:dyDescent="0.3">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row>
    <row r="96" spans="1:66" ht="2.1" customHeight="1" x14ac:dyDescent="0.3">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row>
    <row r="97" spans="1:66" ht="2.1" customHeight="1" x14ac:dyDescent="0.3">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row>
    <row r="98" spans="1:66" ht="2.1" customHeight="1" x14ac:dyDescent="0.3">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row>
    <row r="99" spans="1:66" ht="2.1" customHeight="1" x14ac:dyDescent="0.3">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row>
    <row r="100" spans="1:66" ht="2.1" customHeight="1" x14ac:dyDescent="0.3">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row>
    <row r="101" spans="1:66" ht="2.1" customHeight="1" x14ac:dyDescent="0.3">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row>
    <row r="102" spans="1:66" ht="2.1" customHeight="1" x14ac:dyDescent="0.3">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row>
    <row r="103" spans="1:66" ht="2.1" customHeight="1" x14ac:dyDescent="0.3">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row>
    <row r="104" spans="1:66" ht="2.1" customHeight="1" x14ac:dyDescent="0.3">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row>
    <row r="105" spans="1:66" ht="2.1" customHeight="1" x14ac:dyDescent="0.3">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row>
    <row r="106" spans="1:66" ht="2.1" customHeight="1" x14ac:dyDescent="0.3">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row>
    <row r="107" spans="1:66" ht="2.1" customHeight="1" x14ac:dyDescent="0.3">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row>
    <row r="108" spans="1:66" ht="2.1" customHeight="1" x14ac:dyDescent="0.3">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row>
    <row r="109" spans="1:66" ht="2.1" customHeight="1" x14ac:dyDescent="0.3">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row>
    <row r="110" spans="1:66" ht="2.1" customHeight="1" x14ac:dyDescent="0.3">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row>
    <row r="111" spans="1:66" ht="2.1" customHeight="1" x14ac:dyDescent="0.3">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row>
    <row r="112" spans="1:66" ht="2.1" customHeight="1" x14ac:dyDescent="0.3">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row>
    <row r="113" spans="1:66" ht="2.1" customHeight="1" x14ac:dyDescent="0.3">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row>
    <row r="114" spans="1:66" ht="2.1" customHeight="1" x14ac:dyDescent="0.3">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row>
    <row r="115" spans="1:66" ht="2.1" customHeight="1" x14ac:dyDescent="0.3">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row>
    <row r="116" spans="1:66" ht="2.1" customHeight="1" x14ac:dyDescent="0.3">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row>
    <row r="117" spans="1:66" ht="2.1" customHeight="1" x14ac:dyDescent="0.3">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row>
    <row r="118" spans="1:66" ht="2.1" customHeight="1" x14ac:dyDescent="0.3">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row>
    <row r="119" spans="1:66" ht="2.1" customHeight="1" x14ac:dyDescent="0.3">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row>
    <row r="120" spans="1:66" ht="2.1" customHeight="1" x14ac:dyDescent="0.3">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row>
    <row r="121" spans="1:66" ht="2.1" customHeight="1" x14ac:dyDescent="0.3">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row>
    <row r="122" spans="1:66" ht="2.1" customHeight="1" x14ac:dyDescent="0.3">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row>
    <row r="123" spans="1:66" ht="2.1" customHeight="1" x14ac:dyDescent="0.3">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row>
    <row r="124" spans="1:66" ht="2.1" customHeight="1" x14ac:dyDescent="0.3">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row>
    <row r="125" spans="1:66" ht="2.1" customHeight="1" x14ac:dyDescent="0.3">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row>
    <row r="126" spans="1:66" ht="2.1" customHeight="1" x14ac:dyDescent="0.3">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row>
    <row r="127" spans="1:66" ht="2.1" customHeight="1" x14ac:dyDescent="0.3">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row>
    <row r="128" spans="1:66" ht="2.1" customHeight="1" x14ac:dyDescent="0.3">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row>
    <row r="129" spans="1:66" ht="2.1" customHeight="1" x14ac:dyDescent="0.3">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row>
    <row r="130" spans="1:66" ht="2.1" customHeight="1" x14ac:dyDescent="0.3">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row>
    <row r="131" spans="1:66" ht="2.1" customHeight="1" x14ac:dyDescent="0.3">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c r="BN131" s="86"/>
    </row>
    <row r="132" spans="1:66" ht="2.1" customHeight="1" x14ac:dyDescent="0.3">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row>
    <row r="133" spans="1:66" ht="2.1" customHeight="1" x14ac:dyDescent="0.3">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c r="BN133" s="86"/>
    </row>
    <row r="134" spans="1:66" ht="2.1" customHeight="1" x14ac:dyDescent="0.3">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row>
    <row r="135" spans="1:66" ht="2.1" customHeight="1" x14ac:dyDescent="0.3">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row>
    <row r="136" spans="1:66" ht="2.1" customHeight="1" x14ac:dyDescent="0.3">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row>
    <row r="137" spans="1:66" ht="2.1" customHeight="1" x14ac:dyDescent="0.3">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row>
    <row r="138" spans="1:66" ht="2.1" customHeight="1" x14ac:dyDescent="0.3">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row>
    <row r="139" spans="1:66" ht="2.1" customHeight="1" x14ac:dyDescent="0.3">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row>
    <row r="140" spans="1:66" ht="2.1" customHeight="1" x14ac:dyDescent="0.3">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c r="BN140" s="86"/>
    </row>
    <row r="141" spans="1:66" ht="2.1" customHeight="1" x14ac:dyDescent="0.3">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row>
    <row r="142" spans="1:66" ht="2.1" customHeight="1" x14ac:dyDescent="0.3">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c r="BN142" s="86"/>
    </row>
    <row r="143" spans="1:66" ht="2.1" customHeight="1" x14ac:dyDescent="0.3">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c r="BN143" s="86"/>
    </row>
    <row r="144" spans="1:66" ht="2.1" customHeight="1" x14ac:dyDescent="0.3">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c r="BN144" s="86"/>
    </row>
    <row r="145" spans="1:66" ht="2.1" customHeight="1" x14ac:dyDescent="0.3">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c r="BN145" s="86"/>
    </row>
    <row r="146" spans="1:66" ht="2.1" customHeight="1" x14ac:dyDescent="0.3">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c r="BN146" s="86"/>
    </row>
    <row r="147" spans="1:66" ht="2.1" customHeight="1" x14ac:dyDescent="0.3">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row>
    <row r="148" spans="1:66" ht="2.1" customHeight="1" x14ac:dyDescent="0.3">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row>
    <row r="149" spans="1:66" ht="2.1" customHeight="1" x14ac:dyDescent="0.3">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row>
    <row r="150" spans="1:66" ht="2.1" customHeight="1" x14ac:dyDescent="0.3">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row>
    <row r="151" spans="1:66" ht="2.1" customHeight="1" x14ac:dyDescent="0.3">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row>
    <row r="152" spans="1:66" ht="2.1" customHeight="1" x14ac:dyDescent="0.3">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row>
    <row r="153" spans="1:66" ht="2.1" customHeight="1" x14ac:dyDescent="0.3">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row>
    <row r="154" spans="1:66" ht="2.1" customHeight="1" x14ac:dyDescent="0.3">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row>
    <row r="155" spans="1:66" ht="2.1" customHeight="1" x14ac:dyDescent="0.3">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row>
    <row r="156" spans="1:66" ht="2.1" customHeight="1" x14ac:dyDescent="0.3">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row>
    <row r="157" spans="1:66" ht="2.1" customHeight="1" x14ac:dyDescent="0.3">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row>
    <row r="158" spans="1:66" ht="2.1" customHeight="1" x14ac:dyDescent="0.3">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row>
    <row r="159" spans="1:66" ht="2.1" customHeight="1" x14ac:dyDescent="0.3">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row>
    <row r="160" spans="1:66" ht="2.1" customHeight="1" x14ac:dyDescent="0.3">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row>
    <row r="161" spans="1:36" ht="2.1" customHeight="1" x14ac:dyDescent="0.3">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row>
    <row r="162" spans="1:36" ht="2.1" customHeight="1" x14ac:dyDescent="0.3">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row>
    <row r="163" spans="1:36" ht="2.1" customHeight="1" x14ac:dyDescent="0.3">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row>
    <row r="164" spans="1:36" ht="2.1" customHeight="1" x14ac:dyDescent="0.3">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row>
    <row r="165" spans="1:36" ht="2.1" customHeight="1" x14ac:dyDescent="0.3">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row>
    <row r="166" spans="1:36" ht="2.1" customHeight="1" x14ac:dyDescent="0.3">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row>
    <row r="167" spans="1:36" ht="2.1" customHeight="1" x14ac:dyDescent="0.3">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row>
    <row r="168" spans="1:36" ht="2.1" customHeight="1" x14ac:dyDescent="0.3">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row>
    <row r="169" spans="1:36" ht="2.1" customHeight="1" x14ac:dyDescent="0.3">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row>
    <row r="170" spans="1:36" ht="2.1" customHeight="1" x14ac:dyDescent="0.3">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row>
    <row r="171" spans="1:36" ht="2.1" customHeight="1" x14ac:dyDescent="0.3">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row>
    <row r="172" spans="1:36" ht="2.1" customHeight="1" x14ac:dyDescent="0.3">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row>
    <row r="173" spans="1:36" ht="2.1" customHeight="1" x14ac:dyDescent="0.3">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row>
    <row r="174" spans="1:36" ht="2.1" customHeight="1" x14ac:dyDescent="0.3">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row>
    <row r="175" spans="1:36" ht="2.1" customHeight="1" x14ac:dyDescent="0.3">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row>
    <row r="176" spans="1:36" ht="2.1" customHeight="1" x14ac:dyDescent="0.3">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row>
    <row r="177" spans="1:36" ht="2.1" customHeight="1" x14ac:dyDescent="0.3">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row>
    <row r="178" spans="1:36" ht="2.1" customHeight="1" x14ac:dyDescent="0.3">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row>
    <row r="179" spans="1:36" ht="2.1" customHeight="1" x14ac:dyDescent="0.3">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row>
    <row r="180" spans="1:36" ht="2.1" customHeight="1" x14ac:dyDescent="0.3">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row>
    <row r="181" spans="1:36" ht="2.1" customHeight="1" x14ac:dyDescent="0.3">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row>
    <row r="182" spans="1:36" ht="2.1" customHeight="1" x14ac:dyDescent="0.3">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row>
    <row r="183" spans="1:36" ht="2.1" customHeight="1" x14ac:dyDescent="0.3">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row>
    <row r="184" spans="1:36" ht="2.1" customHeight="1" x14ac:dyDescent="0.3">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row>
    <row r="185" spans="1:36" ht="2.1" customHeight="1" x14ac:dyDescent="0.3">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row>
    <row r="186" spans="1:36" ht="2.1" customHeight="1" x14ac:dyDescent="0.3">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row>
    <row r="187" spans="1:36" ht="2.1" customHeight="1" x14ac:dyDescent="0.3">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row>
    <row r="188" spans="1:36" ht="2.1" customHeight="1" x14ac:dyDescent="0.3">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row>
    <row r="189" spans="1:36" ht="2.1" customHeight="1" x14ac:dyDescent="0.3">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row>
    <row r="190" spans="1:36" ht="2.1" customHeight="1" x14ac:dyDescent="0.3">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row>
    <row r="191" spans="1:36" ht="2.1" customHeight="1" x14ac:dyDescent="0.3">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row>
    <row r="192" spans="1:36" ht="2.1" customHeight="1" x14ac:dyDescent="0.3">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row>
    <row r="193" spans="1:36" ht="2.1" customHeight="1" x14ac:dyDescent="0.3">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row>
    <row r="194" spans="1:36" ht="2.1" customHeight="1" x14ac:dyDescent="0.3">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row>
    <row r="195" spans="1:36" ht="2.1" customHeight="1" x14ac:dyDescent="0.3">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row>
    <row r="196" spans="1:36" ht="2.1" customHeight="1" x14ac:dyDescent="0.3">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row>
    <row r="197" spans="1:36" ht="2.1" customHeight="1" x14ac:dyDescent="0.3">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row>
    <row r="198" spans="1:36" ht="2.1" customHeight="1" x14ac:dyDescent="0.3">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row>
    <row r="199" spans="1:36" ht="2.1" customHeight="1" x14ac:dyDescent="0.3">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row>
    <row r="200" spans="1:36" ht="2.1" customHeight="1" x14ac:dyDescent="0.3">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row>
    <row r="201" spans="1:36" ht="2.1" customHeight="1" x14ac:dyDescent="0.3">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row>
    <row r="202" spans="1:36" ht="2.1" customHeight="1" x14ac:dyDescent="0.3">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row>
    <row r="203" spans="1:36" ht="2.1" customHeight="1" x14ac:dyDescent="0.3">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row>
    <row r="204" spans="1:36" ht="2.1" customHeight="1" x14ac:dyDescent="0.3">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row>
    <row r="205" spans="1:36" ht="2.1" customHeight="1" x14ac:dyDescent="0.3">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row>
    <row r="206" spans="1:36" ht="2.1" customHeight="1" x14ac:dyDescent="0.3">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row>
    <row r="207" spans="1:36" ht="2.1" customHeight="1" x14ac:dyDescent="0.3">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row>
    <row r="208" spans="1:36" ht="2.1" customHeight="1" x14ac:dyDescent="0.3">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row>
    <row r="209" spans="1:36" ht="2.1" customHeight="1" x14ac:dyDescent="0.3">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row>
    <row r="210" spans="1:36" ht="2.1" customHeight="1" x14ac:dyDescent="0.3">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row>
    <row r="211" spans="1:36" ht="2.1" customHeight="1" x14ac:dyDescent="0.3">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row>
    <row r="212" spans="1:36" ht="2.1" customHeight="1" x14ac:dyDescent="0.3">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row>
    <row r="213" spans="1:36" ht="2.1" customHeight="1" x14ac:dyDescent="0.3">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row>
    <row r="214" spans="1:36" ht="2.1" customHeight="1" x14ac:dyDescent="0.3">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row>
    <row r="215" spans="1:36" ht="2.1" customHeight="1" x14ac:dyDescent="0.3">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row>
    <row r="216" spans="1:36" ht="2.1" customHeight="1" x14ac:dyDescent="0.3">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row>
    <row r="217" spans="1:36" ht="2.1" customHeight="1" x14ac:dyDescent="0.3">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row>
    <row r="218" spans="1:36" ht="2.1" customHeight="1" x14ac:dyDescent="0.3">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row>
    <row r="219" spans="1:36" ht="2.1" customHeight="1" x14ac:dyDescent="0.3">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row>
    <row r="220" spans="1:36" ht="2.1" customHeight="1" x14ac:dyDescent="0.3">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row>
    <row r="221" spans="1:36" ht="2.1" customHeight="1" x14ac:dyDescent="0.3">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row>
    <row r="222" spans="1:36" ht="2.1" customHeight="1" x14ac:dyDescent="0.3">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row>
    <row r="223" spans="1:36" ht="2.1" customHeight="1" x14ac:dyDescent="0.3">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row>
    <row r="224" spans="1:36" ht="2.1" customHeight="1" x14ac:dyDescent="0.3">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row>
    <row r="225" spans="1:36" ht="2.1" customHeight="1" x14ac:dyDescent="0.3">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row>
    <row r="226" spans="1:36" ht="2.1" customHeight="1" x14ac:dyDescent="0.3">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row>
    <row r="227" spans="1:36" ht="2.1" customHeight="1" x14ac:dyDescent="0.3">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row>
    <row r="228" spans="1:36" ht="2.1" customHeight="1" x14ac:dyDescent="0.3">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row>
    <row r="229" spans="1:36" ht="2.1" customHeight="1" x14ac:dyDescent="0.3">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row>
    <row r="230" spans="1:36" ht="2.1" customHeight="1" x14ac:dyDescent="0.3">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row>
    <row r="231" spans="1:36" ht="2.1" customHeight="1" x14ac:dyDescent="0.3">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row>
    <row r="232" spans="1:36" ht="2.1" customHeight="1" x14ac:dyDescent="0.3">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row>
    <row r="233" spans="1:36" ht="2.1" customHeight="1" x14ac:dyDescent="0.3">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row>
    <row r="234" spans="1:36" ht="2.1" customHeight="1" x14ac:dyDescent="0.3">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row>
    <row r="235" spans="1:36" ht="2.1" customHeight="1" x14ac:dyDescent="0.3">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row>
    <row r="236" spans="1:36" ht="2.1" customHeight="1" x14ac:dyDescent="0.3">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row>
    <row r="237" spans="1:36" ht="2.1" customHeight="1" x14ac:dyDescent="0.3">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row>
    <row r="238" spans="1:36" ht="2.1" customHeight="1" x14ac:dyDescent="0.3">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row>
    <row r="239" spans="1:36" ht="2.1" customHeight="1" x14ac:dyDescent="0.3">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row>
    <row r="240" spans="1:36" ht="2.1" customHeight="1" x14ac:dyDescent="0.3">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row>
    <row r="241" spans="1:36" ht="2.1" customHeight="1" x14ac:dyDescent="0.3">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row>
    <row r="242" spans="1:36" ht="2.1" customHeight="1" x14ac:dyDescent="0.3">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row>
    <row r="243" spans="1:36" ht="2.1" customHeight="1" x14ac:dyDescent="0.3">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row>
    <row r="244" spans="1:36" ht="2.1" customHeight="1" x14ac:dyDescent="0.3">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row>
    <row r="245" spans="1:36" ht="2.1" customHeight="1" x14ac:dyDescent="0.3">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row>
    <row r="246" spans="1:36" ht="2.1" customHeight="1" x14ac:dyDescent="0.3">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row>
    <row r="247" spans="1:36" ht="2.1" customHeight="1" x14ac:dyDescent="0.3">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row>
    <row r="248" spans="1:36" ht="2.1" customHeight="1" x14ac:dyDescent="0.3">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row>
    <row r="249" spans="1:36" ht="2.1" customHeight="1" x14ac:dyDescent="0.3">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row>
    <row r="250" spans="1:36" ht="2.1" customHeight="1" x14ac:dyDescent="0.3">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row>
    <row r="251" spans="1:36" ht="2.1" customHeight="1" x14ac:dyDescent="0.3">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row>
    <row r="252" spans="1:36" ht="2.1" customHeight="1" x14ac:dyDescent="0.3">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row>
    <row r="253" spans="1:36" ht="2.1" customHeight="1" x14ac:dyDescent="0.3">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row>
    <row r="254" spans="1:36" ht="2.1" customHeight="1" x14ac:dyDescent="0.3">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row>
    <row r="255" spans="1:36" ht="2.1" customHeight="1" x14ac:dyDescent="0.3">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row>
    <row r="256" spans="1:36" ht="2.1" customHeight="1" x14ac:dyDescent="0.3">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row>
    <row r="257" spans="1:36" ht="2.1" customHeight="1" x14ac:dyDescent="0.3">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row>
    <row r="258" spans="1:36" ht="2.1" customHeight="1" x14ac:dyDescent="0.3">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row>
    <row r="259" spans="1:36" ht="2.1" customHeight="1" x14ac:dyDescent="0.3">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row>
    <row r="260" spans="1:36" ht="2.1" customHeight="1" x14ac:dyDescent="0.3">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row>
    <row r="261" spans="1:36" ht="2.1" customHeight="1" x14ac:dyDescent="0.3">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row>
    <row r="262" spans="1:36" ht="2.1" customHeight="1" x14ac:dyDescent="0.3">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row>
    <row r="263" spans="1:36" ht="2.1" customHeight="1" x14ac:dyDescent="0.3">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row>
    <row r="264" spans="1:36" ht="2.1" customHeight="1" x14ac:dyDescent="0.3">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row>
    <row r="265" spans="1:36" ht="2.1" customHeight="1" x14ac:dyDescent="0.3">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row>
    <row r="266" spans="1:36" ht="2.1" customHeight="1" x14ac:dyDescent="0.3">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row>
    <row r="267" spans="1:36" ht="2.1" customHeight="1" x14ac:dyDescent="0.3">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row>
    <row r="268" spans="1:36" ht="2.1" customHeight="1" x14ac:dyDescent="0.3">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row>
    <row r="269" spans="1:36" ht="2.1" customHeight="1" x14ac:dyDescent="0.3">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row>
    <row r="270" spans="1:36" ht="2.1" customHeight="1" x14ac:dyDescent="0.3">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row>
    <row r="271" spans="1:36" ht="2.1" customHeight="1" x14ac:dyDescent="0.3">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row>
    <row r="272" spans="1:36" ht="2.1" customHeight="1" x14ac:dyDescent="0.3">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row>
    <row r="273" spans="1:36" ht="2.1" customHeight="1" x14ac:dyDescent="0.3">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row>
    <row r="274" spans="1:36" ht="2.1" customHeight="1" x14ac:dyDescent="0.3">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row>
    <row r="275" spans="1:36" ht="2.1" customHeight="1" x14ac:dyDescent="0.3">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row>
    <row r="276" spans="1:36" ht="2.1" customHeight="1" x14ac:dyDescent="0.3">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row>
    <row r="277" spans="1:36" ht="2.1" customHeight="1" x14ac:dyDescent="0.3">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row>
    <row r="278" spans="1:36" ht="2.1" customHeight="1" x14ac:dyDescent="0.3">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row>
    <row r="279" spans="1:36" ht="2.1" customHeight="1" x14ac:dyDescent="0.3">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row>
    <row r="280" spans="1:36" ht="2.1" customHeight="1" x14ac:dyDescent="0.3">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row>
    <row r="281" spans="1:36" ht="2.1" customHeight="1" x14ac:dyDescent="0.3">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row>
    <row r="282" spans="1:36" ht="2.1" customHeight="1" x14ac:dyDescent="0.3">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row>
    <row r="283" spans="1:36" ht="2.1" customHeight="1" x14ac:dyDescent="0.3">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row>
    <row r="284" spans="1:36" ht="2.1" customHeight="1" x14ac:dyDescent="0.3">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row>
    <row r="285" spans="1:36" ht="2.1" customHeight="1" x14ac:dyDescent="0.3">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row>
    <row r="286" spans="1:36" ht="2.1" customHeight="1" x14ac:dyDescent="0.3">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row>
    <row r="287" spans="1:36" ht="2.1" customHeight="1" x14ac:dyDescent="0.3">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row>
    <row r="288" spans="1:36" ht="2.1" customHeight="1" x14ac:dyDescent="0.3">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row>
    <row r="289" spans="1:36" ht="2.1" customHeight="1" x14ac:dyDescent="0.3">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row>
    <row r="290" spans="1:36" ht="2.1" customHeight="1" x14ac:dyDescent="0.3">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row>
    <row r="291" spans="1:36" ht="2.1" customHeight="1" x14ac:dyDescent="0.3">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row>
    <row r="292" spans="1:36" ht="2.1" customHeight="1" x14ac:dyDescent="0.3">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row>
    <row r="293" spans="1:36" ht="2.1" customHeight="1" x14ac:dyDescent="0.3">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row>
    <row r="294" spans="1:36" ht="2.1" customHeight="1" x14ac:dyDescent="0.3">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row>
    <row r="295" spans="1:36" ht="2.1" customHeight="1" x14ac:dyDescent="0.3">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row>
    <row r="296" spans="1:36" ht="2.1" customHeight="1" x14ac:dyDescent="0.3">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row>
    <row r="297" spans="1:36" ht="2.1" customHeight="1" x14ac:dyDescent="0.3">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row>
    <row r="298" spans="1:36" ht="2.1" customHeight="1" x14ac:dyDescent="0.3">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row>
    <row r="299" spans="1:36" ht="2.1" customHeight="1" x14ac:dyDescent="0.3">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row>
    <row r="300" spans="1:36" ht="2.1" customHeight="1" x14ac:dyDescent="0.3">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row>
    <row r="301" spans="1:36" ht="2.1" customHeight="1" x14ac:dyDescent="0.3">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row>
    <row r="302" spans="1:36" ht="2.1" customHeight="1" x14ac:dyDescent="0.3">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row>
    <row r="303" spans="1:36" ht="2.1" customHeight="1" x14ac:dyDescent="0.3">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row>
    <row r="304" spans="1:36" ht="2.1" customHeight="1" x14ac:dyDescent="0.3">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row>
    <row r="305" spans="1:36" ht="2.1" customHeight="1" x14ac:dyDescent="0.3">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row>
    <row r="306" spans="1:36" ht="2.1" customHeight="1" x14ac:dyDescent="0.3">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row>
    <row r="307" spans="1:36" ht="2.1" customHeight="1" x14ac:dyDescent="0.3">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row>
    <row r="308" spans="1:36" ht="2.1" customHeight="1" x14ac:dyDescent="0.3">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row>
    <row r="309" spans="1:36" ht="2.1" customHeight="1" x14ac:dyDescent="0.3">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row>
    <row r="310" spans="1:36" ht="2.1" customHeight="1" x14ac:dyDescent="0.3">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row>
    <row r="311" spans="1:36" ht="2.1" customHeight="1" x14ac:dyDescent="0.3">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row>
    <row r="312" spans="1:36" ht="2.1" customHeight="1" x14ac:dyDescent="0.3">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row>
    <row r="313" spans="1:36" ht="2.1" customHeight="1" x14ac:dyDescent="0.3">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row>
    <row r="314" spans="1:36" ht="2.1" customHeight="1" x14ac:dyDescent="0.3">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row>
    <row r="315" spans="1:36" ht="2.1" customHeight="1" x14ac:dyDescent="0.3">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row>
    <row r="316" spans="1:36" ht="2.1" customHeight="1" x14ac:dyDescent="0.3">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row>
    <row r="317" spans="1:36" ht="2.1" customHeight="1" x14ac:dyDescent="0.3">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row>
    <row r="318" spans="1:36" ht="2.1" customHeight="1" x14ac:dyDescent="0.3">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row>
    <row r="319" spans="1:36" ht="2.1" customHeight="1" x14ac:dyDescent="0.3">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row>
    <row r="320" spans="1:36" ht="2.1" customHeight="1" x14ac:dyDescent="0.3">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row>
    <row r="321" spans="1:36" ht="2.1" customHeight="1" x14ac:dyDescent="0.3">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row>
    <row r="322" spans="1:36" ht="2.1" customHeight="1" x14ac:dyDescent="0.3">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row>
    <row r="323" spans="1:36" ht="2.1" customHeight="1" x14ac:dyDescent="0.3">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row>
    <row r="324" spans="1:36" ht="2.1" customHeight="1" x14ac:dyDescent="0.3">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row>
    <row r="325" spans="1:36" ht="2.1" customHeight="1" x14ac:dyDescent="0.3">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row>
    <row r="326" spans="1:36" ht="2.1" customHeight="1" x14ac:dyDescent="0.3">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row>
    <row r="327" spans="1:36" ht="2.1" customHeight="1" x14ac:dyDescent="0.3">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row>
    <row r="328" spans="1:36" ht="2.1" customHeight="1" x14ac:dyDescent="0.3">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row>
    <row r="329" spans="1:36" ht="2.1" customHeight="1" x14ac:dyDescent="0.3">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row>
    <row r="330" spans="1:36" ht="2.1" customHeight="1" x14ac:dyDescent="0.3">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row>
    <row r="331" spans="1:36" ht="2.1" customHeight="1" x14ac:dyDescent="0.3">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row>
    <row r="332" spans="1:36" ht="2.1" customHeight="1" x14ac:dyDescent="0.3">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row>
    <row r="333" spans="1:36" ht="2.1" customHeight="1" x14ac:dyDescent="0.3">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row>
    <row r="334" spans="1:36" ht="2.1" customHeight="1" x14ac:dyDescent="0.3">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row>
    <row r="335" spans="1:36" ht="2.1" customHeight="1" x14ac:dyDescent="0.3">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row>
    <row r="336" spans="1:36" ht="2.1" customHeight="1" x14ac:dyDescent="0.3">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row>
    <row r="337" spans="1:36" ht="2.1" customHeight="1" x14ac:dyDescent="0.3">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row>
    <row r="338" spans="1:36" ht="2.1" customHeight="1" x14ac:dyDescent="0.3">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row>
    <row r="339" spans="1:36" ht="2.1" customHeight="1" x14ac:dyDescent="0.3">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row>
    <row r="340" spans="1:36" ht="2.1" customHeight="1" x14ac:dyDescent="0.3">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row>
    <row r="341" spans="1:36" ht="2.1" customHeight="1" x14ac:dyDescent="0.3">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row>
    <row r="342" spans="1:36" ht="2.1" customHeight="1" x14ac:dyDescent="0.3">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row>
    <row r="343" spans="1:36" ht="2.1" customHeight="1" x14ac:dyDescent="0.3">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row>
    <row r="344" spans="1:36" ht="2.1" customHeight="1" x14ac:dyDescent="0.3">
      <c r="A344" s="86"/>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row>
    <row r="345" spans="1:36" ht="2.1" customHeight="1" x14ac:dyDescent="0.3">
      <c r="A345" s="86"/>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row>
    <row r="346" spans="1:36" ht="2.1" customHeight="1" x14ac:dyDescent="0.3">
      <c r="A346" s="86"/>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row>
    <row r="347" spans="1:36" ht="2.1" customHeight="1" x14ac:dyDescent="0.3">
      <c r="A347" s="86"/>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row>
    <row r="348" spans="1:36" ht="2.1" customHeight="1" x14ac:dyDescent="0.3">
      <c r="A348" s="86"/>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row>
    <row r="349" spans="1:36" ht="2.1" customHeight="1" x14ac:dyDescent="0.3">
      <c r="A349" s="86"/>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row>
    <row r="350" spans="1:36" ht="2.1" customHeight="1" x14ac:dyDescent="0.3">
      <c r="A350" s="86"/>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86"/>
      <c r="AJ350" s="86"/>
    </row>
    <row r="351" spans="1:36" ht="2.1" customHeight="1" x14ac:dyDescent="0.3">
      <c r="A351" s="86"/>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c r="AA351" s="86"/>
      <c r="AB351" s="86"/>
      <c r="AC351" s="86"/>
      <c r="AD351" s="86"/>
      <c r="AE351" s="86"/>
      <c r="AF351" s="86"/>
      <c r="AG351" s="86"/>
      <c r="AH351" s="86"/>
      <c r="AI351" s="86"/>
      <c r="AJ351" s="86"/>
    </row>
    <row r="352" spans="1:36" ht="2.1" customHeight="1" x14ac:dyDescent="0.3">
      <c r="A352" s="86"/>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c r="AA352" s="86"/>
      <c r="AB352" s="86"/>
      <c r="AC352" s="86"/>
      <c r="AD352" s="86"/>
      <c r="AE352" s="86"/>
      <c r="AF352" s="86"/>
      <c r="AG352" s="86"/>
      <c r="AH352" s="86"/>
      <c r="AI352" s="86"/>
      <c r="AJ352" s="86"/>
    </row>
    <row r="353" spans="1:36" ht="2.1" customHeight="1" x14ac:dyDescent="0.3">
      <c r="A353" s="86"/>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86"/>
      <c r="AJ353" s="86"/>
    </row>
    <row r="354" spans="1:36" ht="2.1" customHeight="1" x14ac:dyDescent="0.3">
      <c r="A354" s="86"/>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c r="AA354" s="86"/>
      <c r="AB354" s="86"/>
      <c r="AC354" s="86"/>
      <c r="AD354" s="86"/>
      <c r="AE354" s="86"/>
      <c r="AF354" s="86"/>
      <c r="AG354" s="86"/>
      <c r="AH354" s="86"/>
      <c r="AI354" s="86"/>
      <c r="AJ354" s="86"/>
    </row>
    <row r="355" spans="1:36" ht="2.1" customHeight="1" x14ac:dyDescent="0.3">
      <c r="A355" s="86"/>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c r="AA355" s="86"/>
      <c r="AB355" s="86"/>
      <c r="AC355" s="86"/>
      <c r="AD355" s="86"/>
      <c r="AE355" s="86"/>
      <c r="AF355" s="86"/>
      <c r="AG355" s="86"/>
      <c r="AH355" s="86"/>
      <c r="AI355" s="86"/>
      <c r="AJ355" s="86"/>
    </row>
    <row r="356" spans="1:36" ht="2.1" customHeight="1" x14ac:dyDescent="0.3">
      <c r="A356" s="86"/>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86"/>
      <c r="AJ356" s="86"/>
    </row>
    <row r="357" spans="1:36" ht="2.1" customHeight="1" x14ac:dyDescent="0.3">
      <c r="A357" s="86"/>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c r="AA357" s="86"/>
      <c r="AB357" s="86"/>
      <c r="AC357" s="86"/>
      <c r="AD357" s="86"/>
      <c r="AE357" s="86"/>
      <c r="AF357" s="86"/>
      <c r="AG357" s="86"/>
      <c r="AH357" s="86"/>
      <c r="AI357" s="86"/>
      <c r="AJ357" s="86"/>
    </row>
    <row r="358" spans="1:36" ht="2.1" customHeight="1" x14ac:dyDescent="0.3">
      <c r="A358" s="86"/>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c r="AA358" s="86"/>
      <c r="AB358" s="86"/>
      <c r="AC358" s="86"/>
      <c r="AD358" s="86"/>
      <c r="AE358" s="86"/>
      <c r="AF358" s="86"/>
      <c r="AG358" s="86"/>
      <c r="AH358" s="86"/>
      <c r="AI358" s="86"/>
      <c r="AJ358" s="86"/>
    </row>
    <row r="359" spans="1:36" ht="2.1" customHeight="1" x14ac:dyDescent="0.3">
      <c r="A359" s="86"/>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86"/>
      <c r="AJ359" s="86"/>
    </row>
    <row r="360" spans="1:36" ht="2.1" customHeight="1" x14ac:dyDescent="0.3">
      <c r="A360" s="86"/>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c r="AA360" s="86"/>
      <c r="AB360" s="86"/>
      <c r="AC360" s="86"/>
      <c r="AD360" s="86"/>
      <c r="AE360" s="86"/>
      <c r="AF360" s="86"/>
      <c r="AG360" s="86"/>
      <c r="AH360" s="86"/>
      <c r="AI360" s="86"/>
      <c r="AJ360" s="86"/>
    </row>
    <row r="361" spans="1:36" ht="2.1" customHeight="1" x14ac:dyDescent="0.3">
      <c r="A361" s="86"/>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86"/>
      <c r="AJ361" s="86"/>
    </row>
    <row r="362" spans="1:36" ht="2.1" customHeight="1" x14ac:dyDescent="0.3">
      <c r="A362" s="86"/>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86"/>
      <c r="AJ362" s="86"/>
    </row>
    <row r="363" spans="1:36" ht="2.1" customHeight="1" x14ac:dyDescent="0.3">
      <c r="A363" s="86"/>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86"/>
      <c r="AJ363" s="86"/>
    </row>
    <row r="364" spans="1:36" ht="2.1" customHeight="1" x14ac:dyDescent="0.3">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row>
    <row r="365" spans="1:36" ht="2.1" customHeight="1" x14ac:dyDescent="0.3">
      <c r="A365" s="86"/>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86"/>
      <c r="AJ365" s="86"/>
    </row>
    <row r="366" spans="1:36" ht="2.1" customHeight="1" x14ac:dyDescent="0.3">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row>
    <row r="367" spans="1:36" ht="2.1" customHeight="1" x14ac:dyDescent="0.3">
      <c r="A367" s="86"/>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row>
    <row r="368" spans="1:36" ht="2.1" customHeight="1" x14ac:dyDescent="0.3">
      <c r="A368" s="86"/>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row>
    <row r="369" spans="1:36" ht="2.1" customHeight="1" x14ac:dyDescent="0.3">
      <c r="A369" s="86"/>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6"/>
    </row>
    <row r="370" spans="1:36" ht="2.1" customHeight="1" x14ac:dyDescent="0.3">
      <c r="A370" s="86"/>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c r="AA370" s="86"/>
      <c r="AB370" s="86"/>
      <c r="AC370" s="86"/>
      <c r="AD370" s="86"/>
      <c r="AE370" s="86"/>
      <c r="AF370" s="86"/>
      <c r="AG370" s="86"/>
      <c r="AH370" s="86"/>
      <c r="AI370" s="86"/>
      <c r="AJ370" s="86"/>
    </row>
    <row r="371" spans="1:36" ht="2.1" customHeight="1" x14ac:dyDescent="0.3">
      <c r="A371" s="86"/>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c r="AA371" s="86"/>
      <c r="AB371" s="86"/>
      <c r="AC371" s="86"/>
      <c r="AD371" s="86"/>
      <c r="AE371" s="86"/>
      <c r="AF371" s="86"/>
      <c r="AG371" s="86"/>
      <c r="AH371" s="86"/>
      <c r="AI371" s="86"/>
      <c r="AJ371" s="86"/>
    </row>
    <row r="372" spans="1:36" ht="2.1" customHeight="1" x14ac:dyDescent="0.3">
      <c r="A372" s="86"/>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c r="AA372" s="86"/>
      <c r="AB372" s="86"/>
      <c r="AC372" s="86"/>
      <c r="AD372" s="86"/>
      <c r="AE372" s="86"/>
      <c r="AF372" s="86"/>
      <c r="AG372" s="86"/>
      <c r="AH372" s="86"/>
      <c r="AI372" s="86"/>
      <c r="AJ372" s="86"/>
    </row>
    <row r="373" spans="1:36" ht="2.1" customHeight="1" x14ac:dyDescent="0.3">
      <c r="A373" s="86"/>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c r="AA373" s="86"/>
      <c r="AB373" s="86"/>
      <c r="AC373" s="86"/>
      <c r="AD373" s="86"/>
      <c r="AE373" s="86"/>
      <c r="AF373" s="86"/>
      <c r="AG373" s="86"/>
      <c r="AH373" s="86"/>
      <c r="AI373" s="86"/>
      <c r="AJ373" s="86"/>
    </row>
    <row r="374" spans="1:36" ht="2.1" customHeight="1" x14ac:dyDescent="0.3">
      <c r="A374" s="86"/>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c r="AA374" s="86"/>
      <c r="AB374" s="86"/>
      <c r="AC374" s="86"/>
      <c r="AD374" s="86"/>
      <c r="AE374" s="86"/>
      <c r="AF374" s="86"/>
      <c r="AG374" s="86"/>
      <c r="AH374" s="86"/>
      <c r="AI374" s="86"/>
      <c r="AJ374" s="86"/>
    </row>
    <row r="375" spans="1:36" ht="2.1" customHeight="1" x14ac:dyDescent="0.3">
      <c r="A375" s="86"/>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c r="AA375" s="86"/>
      <c r="AB375" s="86"/>
      <c r="AC375" s="86"/>
      <c r="AD375" s="86"/>
      <c r="AE375" s="86"/>
      <c r="AF375" s="86"/>
      <c r="AG375" s="86"/>
      <c r="AH375" s="86"/>
      <c r="AI375" s="86"/>
      <c r="AJ375" s="86"/>
    </row>
    <row r="376" spans="1:36" ht="2.1" customHeight="1" x14ac:dyDescent="0.3">
      <c r="A376" s="86"/>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c r="AA376" s="86"/>
      <c r="AB376" s="86"/>
      <c r="AC376" s="86"/>
      <c r="AD376" s="86"/>
      <c r="AE376" s="86"/>
      <c r="AF376" s="86"/>
      <c r="AG376" s="86"/>
      <c r="AH376" s="86"/>
      <c r="AI376" s="86"/>
      <c r="AJ376" s="86"/>
    </row>
    <row r="377" spans="1:36" ht="2.1" customHeight="1" x14ac:dyDescent="0.3">
      <c r="A377" s="86"/>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86"/>
      <c r="AJ377" s="86"/>
    </row>
    <row r="378" spans="1:36" ht="2.1" customHeight="1" x14ac:dyDescent="0.3">
      <c r="A378" s="86"/>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c r="AA378" s="86"/>
      <c r="AB378" s="86"/>
      <c r="AC378" s="86"/>
      <c r="AD378" s="86"/>
      <c r="AE378" s="86"/>
      <c r="AF378" s="86"/>
      <c r="AG378" s="86"/>
      <c r="AH378" s="86"/>
      <c r="AI378" s="86"/>
      <c r="AJ378" s="86"/>
    </row>
    <row r="379" spans="1:36" ht="2.1" customHeight="1" x14ac:dyDescent="0.3">
      <c r="A379" s="86"/>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c r="AA379" s="86"/>
      <c r="AB379" s="86"/>
      <c r="AC379" s="86"/>
      <c r="AD379" s="86"/>
      <c r="AE379" s="86"/>
      <c r="AF379" s="86"/>
      <c r="AG379" s="86"/>
      <c r="AH379" s="86"/>
      <c r="AI379" s="86"/>
      <c r="AJ379" s="86"/>
    </row>
    <row r="380" spans="1:36" ht="2.1" customHeight="1" x14ac:dyDescent="0.3">
      <c r="A380" s="86"/>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row>
    <row r="381" spans="1:36" ht="2.1" customHeight="1" x14ac:dyDescent="0.3">
      <c r="A381" s="86"/>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86"/>
      <c r="AJ381" s="86"/>
    </row>
    <row r="382" spans="1:36" ht="2.1" customHeight="1" x14ac:dyDescent="0.3">
      <c r="A382" s="86"/>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row>
    <row r="383" spans="1:36" ht="2.1" customHeight="1" x14ac:dyDescent="0.3">
      <c r="A383" s="86"/>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86"/>
      <c r="AJ383" s="86"/>
    </row>
    <row r="384" spans="1:36" ht="2.1" customHeight="1" x14ac:dyDescent="0.3">
      <c r="A384" s="86"/>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86"/>
      <c r="AJ384" s="86"/>
    </row>
    <row r="385" spans="1:36" ht="2.1" customHeight="1" x14ac:dyDescent="0.3">
      <c r="A385" s="86"/>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86"/>
      <c r="AJ385" s="86"/>
    </row>
    <row r="386" spans="1:36" ht="2.1" customHeight="1" x14ac:dyDescent="0.3">
      <c r="A386" s="86"/>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c r="AA386" s="86"/>
      <c r="AB386" s="86"/>
      <c r="AC386" s="86"/>
      <c r="AD386" s="86"/>
      <c r="AE386" s="86"/>
      <c r="AF386" s="86"/>
      <c r="AG386" s="86"/>
      <c r="AH386" s="86"/>
      <c r="AI386" s="86"/>
      <c r="AJ386" s="86"/>
    </row>
    <row r="387" spans="1:36" ht="2.1" customHeight="1" x14ac:dyDescent="0.3">
      <c r="A387" s="86"/>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86"/>
      <c r="AJ387" s="86"/>
    </row>
    <row r="388" spans="1:36" ht="2.1" customHeight="1" x14ac:dyDescent="0.3">
      <c r="A388" s="86"/>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c r="AA388" s="86"/>
      <c r="AB388" s="86"/>
      <c r="AC388" s="86"/>
      <c r="AD388" s="86"/>
      <c r="AE388" s="86"/>
      <c r="AF388" s="86"/>
      <c r="AG388" s="86"/>
      <c r="AH388" s="86"/>
      <c r="AI388" s="86"/>
      <c r="AJ388" s="86"/>
    </row>
    <row r="389" spans="1:36" ht="2.1" customHeight="1" x14ac:dyDescent="0.3">
      <c r="A389" s="86"/>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c r="AA389" s="86"/>
      <c r="AB389" s="86"/>
      <c r="AC389" s="86"/>
      <c r="AD389" s="86"/>
      <c r="AE389" s="86"/>
      <c r="AF389" s="86"/>
      <c r="AG389" s="86"/>
      <c r="AH389" s="86"/>
      <c r="AI389" s="86"/>
      <c r="AJ389" s="86"/>
    </row>
    <row r="390" spans="1:36" ht="2.1" customHeight="1" x14ac:dyDescent="0.3">
      <c r="A390" s="86"/>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c r="AA390" s="86"/>
      <c r="AB390" s="86"/>
      <c r="AC390" s="86"/>
      <c r="AD390" s="86"/>
      <c r="AE390" s="86"/>
      <c r="AF390" s="86"/>
      <c r="AG390" s="86"/>
      <c r="AH390" s="86"/>
      <c r="AI390" s="86"/>
      <c r="AJ390" s="86"/>
    </row>
    <row r="391" spans="1:36" ht="2.1" customHeight="1" x14ac:dyDescent="0.3">
      <c r="A391" s="86"/>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6"/>
    </row>
    <row r="392" spans="1:36" ht="2.1" customHeight="1" x14ac:dyDescent="0.3">
      <c r="A392" s="86"/>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6"/>
    </row>
    <row r="393" spans="1:36" ht="2.1" customHeight="1" x14ac:dyDescent="0.3">
      <c r="A393" s="86"/>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6"/>
    </row>
    <row r="394" spans="1:36" ht="2.1" customHeight="1" x14ac:dyDescent="0.3">
      <c r="A394" s="86"/>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6"/>
    </row>
    <row r="395" spans="1:36" ht="2.1" customHeight="1" x14ac:dyDescent="0.3">
      <c r="A395" s="86"/>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c r="AA395" s="86"/>
      <c r="AB395" s="86"/>
      <c r="AC395" s="86"/>
      <c r="AD395" s="86"/>
      <c r="AE395" s="86"/>
      <c r="AF395" s="86"/>
      <c r="AG395" s="86"/>
      <c r="AH395" s="86"/>
      <c r="AI395" s="86"/>
      <c r="AJ395" s="86"/>
    </row>
    <row r="396" spans="1:36" ht="2.1" customHeight="1" x14ac:dyDescent="0.3">
      <c r="A396" s="86"/>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c r="AA396" s="86"/>
      <c r="AB396" s="86"/>
      <c r="AC396" s="86"/>
      <c r="AD396" s="86"/>
      <c r="AE396" s="86"/>
      <c r="AF396" s="86"/>
      <c r="AG396" s="86"/>
      <c r="AH396" s="86"/>
      <c r="AI396" s="86"/>
      <c r="AJ396" s="86"/>
    </row>
    <row r="397" spans="1:36" ht="2.1" customHeight="1" x14ac:dyDescent="0.3">
      <c r="A397" s="86"/>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c r="AA397" s="86"/>
      <c r="AB397" s="86"/>
      <c r="AC397" s="86"/>
      <c r="AD397" s="86"/>
      <c r="AE397" s="86"/>
      <c r="AF397" s="86"/>
      <c r="AG397" s="86"/>
      <c r="AH397" s="86"/>
      <c r="AI397" s="86"/>
      <c r="AJ397" s="86"/>
    </row>
    <row r="398" spans="1:36" ht="2.1" customHeight="1" x14ac:dyDescent="0.3">
      <c r="A398" s="86"/>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c r="AA398" s="86"/>
      <c r="AB398" s="86"/>
      <c r="AC398" s="86"/>
      <c r="AD398" s="86"/>
      <c r="AE398" s="86"/>
      <c r="AF398" s="86"/>
      <c r="AG398" s="86"/>
      <c r="AH398" s="86"/>
      <c r="AI398" s="86"/>
      <c r="AJ398" s="86"/>
    </row>
    <row r="399" spans="1:36" ht="2.1" customHeight="1" x14ac:dyDescent="0.3">
      <c r="A399" s="86"/>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6"/>
    </row>
    <row r="400" spans="1:36" ht="2.1" customHeight="1" x14ac:dyDescent="0.3">
      <c r="A400" s="86"/>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c r="AA400" s="86"/>
      <c r="AB400" s="86"/>
      <c r="AC400" s="86"/>
      <c r="AD400" s="86"/>
      <c r="AE400" s="86"/>
      <c r="AF400" s="86"/>
      <c r="AG400" s="86"/>
      <c r="AH400" s="86"/>
      <c r="AI400" s="86"/>
      <c r="AJ400" s="86"/>
    </row>
    <row r="401" spans="1:36" ht="2.1" customHeight="1" x14ac:dyDescent="0.3">
      <c r="A401" s="86"/>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c r="AA401" s="86"/>
      <c r="AB401" s="86"/>
      <c r="AC401" s="86"/>
      <c r="AD401" s="86"/>
      <c r="AE401" s="86"/>
      <c r="AF401" s="86"/>
      <c r="AG401" s="86"/>
      <c r="AH401" s="86"/>
      <c r="AI401" s="86"/>
      <c r="AJ401" s="86"/>
    </row>
    <row r="402" spans="1:36" ht="2.1" customHeight="1" x14ac:dyDescent="0.3">
      <c r="A402" s="86"/>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row>
    <row r="403" spans="1:36" ht="2.1" customHeight="1" x14ac:dyDescent="0.3">
      <c r="A403" s="86"/>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row>
    <row r="404" spans="1:36" ht="2.1" customHeight="1" x14ac:dyDescent="0.3">
      <c r="A404" s="86"/>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6"/>
    </row>
    <row r="405" spans="1:36" ht="2.1" customHeight="1" x14ac:dyDescent="0.3">
      <c r="A405" s="86"/>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6"/>
    </row>
    <row r="406" spans="1:36" ht="2.1" customHeight="1" x14ac:dyDescent="0.3">
      <c r="A406" s="86"/>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row>
    <row r="407" spans="1:36" ht="2.1" customHeight="1" x14ac:dyDescent="0.3">
      <c r="A407" s="86"/>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row>
    <row r="408" spans="1:36" ht="2.1" customHeight="1" x14ac:dyDescent="0.3">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row>
    <row r="409" spans="1:36" ht="2.1" customHeight="1" x14ac:dyDescent="0.3">
      <c r="A409" s="86"/>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row>
    <row r="410" spans="1:36" ht="2.1" customHeight="1" x14ac:dyDescent="0.3">
      <c r="A410" s="86"/>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row>
    <row r="411" spans="1:36" ht="2.1" customHeight="1" x14ac:dyDescent="0.3">
      <c r="A411" s="86"/>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row>
    <row r="412" spans="1:36" ht="2.1" customHeight="1" x14ac:dyDescent="0.3">
      <c r="A412" s="86"/>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6"/>
    </row>
    <row r="413" spans="1:36" ht="2.1" customHeight="1" x14ac:dyDescent="0.3">
      <c r="A413" s="86"/>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6"/>
    </row>
    <row r="414" spans="1:36" ht="2.1" customHeight="1" x14ac:dyDescent="0.3">
      <c r="A414" s="86"/>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row>
    <row r="415" spans="1:36" ht="2.1" customHeight="1" x14ac:dyDescent="0.3">
      <c r="A415" s="86"/>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row>
    <row r="416" spans="1:36" ht="2.1" customHeight="1" x14ac:dyDescent="0.3">
      <c r="A416" s="86"/>
      <c r="B416" s="86"/>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row>
    <row r="417" spans="1:36" ht="2.1" customHeight="1" x14ac:dyDescent="0.3">
      <c r="A417" s="86"/>
      <c r="B417" s="86"/>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row>
    <row r="418" spans="1:36" ht="2.1" customHeight="1" x14ac:dyDescent="0.3">
      <c r="A418" s="86"/>
      <c r="B418" s="86"/>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row>
    <row r="419" spans="1:36" ht="2.1" customHeight="1" x14ac:dyDescent="0.3">
      <c r="A419" s="86"/>
      <c r="B419" s="86"/>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row>
    <row r="420" spans="1:36" ht="2.1" customHeight="1" x14ac:dyDescent="0.3">
      <c r="A420" s="86"/>
      <c r="B420" s="86"/>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row>
    <row r="421" spans="1:36" ht="2.1" customHeight="1" x14ac:dyDescent="0.3">
      <c r="A421" s="86"/>
      <c r="B421" s="86"/>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row>
    <row r="422" spans="1:36" ht="2.1" customHeight="1" x14ac:dyDescent="0.3">
      <c r="A422" s="86"/>
      <c r="B422" s="86"/>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row>
    <row r="423" spans="1:36" ht="2.1" customHeight="1" x14ac:dyDescent="0.3">
      <c r="A423" s="86"/>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row>
    <row r="424" spans="1:36" ht="2.1" customHeight="1" x14ac:dyDescent="0.3">
      <c r="A424" s="86"/>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row>
    <row r="425" spans="1:36" ht="2.1" customHeight="1" x14ac:dyDescent="0.3">
      <c r="A425" s="86"/>
      <c r="B425" s="86"/>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row>
    <row r="426" spans="1:36" ht="2.1" customHeight="1" x14ac:dyDescent="0.3">
      <c r="A426" s="86"/>
      <c r="B426" s="86"/>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6"/>
      <c r="AJ426" s="86"/>
    </row>
    <row r="427" spans="1:36" ht="2.1" customHeight="1" x14ac:dyDescent="0.3">
      <c r="A427" s="86"/>
      <c r="B427" s="86"/>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row>
    <row r="428" spans="1:36" ht="2.1" customHeight="1" x14ac:dyDescent="0.3">
      <c r="A428" s="86"/>
      <c r="B428" s="86"/>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row>
    <row r="429" spans="1:36" ht="2.1" customHeight="1" x14ac:dyDescent="0.3">
      <c r="A429" s="86"/>
      <c r="B429" s="86"/>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row>
    <row r="430" spans="1:36" ht="2.1" customHeight="1" x14ac:dyDescent="0.3">
      <c r="A430" s="86"/>
      <c r="B430" s="86"/>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row>
    <row r="431" spans="1:36" ht="2.1" customHeight="1" x14ac:dyDescent="0.3">
      <c r="A431" s="86"/>
      <c r="B431" s="86"/>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row>
    <row r="432" spans="1:36" ht="2.1" customHeight="1" x14ac:dyDescent="0.3">
      <c r="A432" s="86"/>
      <c r="B432" s="86"/>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row>
    <row r="433" spans="1:36" ht="2.1" customHeight="1" x14ac:dyDescent="0.3">
      <c r="A433" s="86"/>
      <c r="B433" s="86"/>
      <c r="C433" s="86"/>
      <c r="D433" s="86"/>
      <c r="E433" s="86"/>
      <c r="F433" s="86"/>
      <c r="G433" s="86"/>
      <c r="H433" s="86"/>
      <c r="I433" s="86"/>
      <c r="J433" s="86"/>
      <c r="K433" s="86"/>
      <c r="L433" s="86"/>
      <c r="M433" s="86"/>
      <c r="N433" s="86"/>
      <c r="O433" s="86"/>
      <c r="P433" s="86"/>
      <c r="Q433" s="86"/>
      <c r="R433" s="86"/>
      <c r="S433" s="86"/>
      <c r="T433" s="86"/>
      <c r="U433" s="86"/>
      <c r="V433" s="86"/>
      <c r="W433" s="86"/>
      <c r="X433" s="86"/>
      <c r="Y433" s="86"/>
      <c r="Z433" s="86"/>
      <c r="AA433" s="86"/>
      <c r="AB433" s="86"/>
      <c r="AC433" s="86"/>
      <c r="AD433" s="86"/>
      <c r="AE433" s="86"/>
      <c r="AF433" s="86"/>
      <c r="AG433" s="86"/>
      <c r="AH433" s="86"/>
      <c r="AI433" s="86"/>
      <c r="AJ433" s="86"/>
    </row>
    <row r="434" spans="1:36" ht="2.1" customHeight="1" x14ac:dyDescent="0.3">
      <c r="A434" s="86"/>
      <c r="B434" s="86"/>
      <c r="C434" s="86"/>
      <c r="D434" s="86"/>
      <c r="E434" s="86"/>
      <c r="F434" s="86"/>
      <c r="G434" s="86"/>
      <c r="H434" s="86"/>
      <c r="I434" s="86"/>
      <c r="J434" s="86"/>
      <c r="K434" s="86"/>
      <c r="L434" s="86"/>
      <c r="M434" s="86"/>
      <c r="N434" s="86"/>
      <c r="O434" s="86"/>
      <c r="P434" s="86"/>
      <c r="Q434" s="86"/>
      <c r="R434" s="86"/>
      <c r="S434" s="86"/>
      <c r="T434" s="86"/>
      <c r="U434" s="86"/>
      <c r="V434" s="86"/>
      <c r="W434" s="86"/>
      <c r="X434" s="86"/>
      <c r="Y434" s="86"/>
      <c r="Z434" s="86"/>
      <c r="AA434" s="86"/>
      <c r="AB434" s="86"/>
      <c r="AC434" s="86"/>
      <c r="AD434" s="86"/>
      <c r="AE434" s="86"/>
      <c r="AF434" s="86"/>
      <c r="AG434" s="86"/>
      <c r="AH434" s="86"/>
      <c r="AI434" s="86"/>
      <c r="AJ434" s="86"/>
    </row>
    <row r="435" spans="1:36" ht="2.1" customHeight="1" x14ac:dyDescent="0.3">
      <c r="A435" s="86"/>
      <c r="B435" s="86"/>
      <c r="C435" s="86"/>
      <c r="D435" s="86"/>
      <c r="E435" s="86"/>
      <c r="F435" s="86"/>
      <c r="G435" s="86"/>
      <c r="H435" s="86"/>
      <c r="I435" s="86"/>
      <c r="J435" s="86"/>
      <c r="K435" s="86"/>
      <c r="L435" s="86"/>
      <c r="M435" s="86"/>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row>
    <row r="436" spans="1:36" ht="2.1" customHeight="1" x14ac:dyDescent="0.3">
      <c r="A436" s="86"/>
      <c r="B436" s="86"/>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row>
    <row r="437" spans="1:36" ht="2.1" customHeight="1" x14ac:dyDescent="0.3">
      <c r="A437" s="86"/>
      <c r="B437" s="86"/>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row>
    <row r="438" spans="1:36" ht="2.1" customHeight="1" x14ac:dyDescent="0.3">
      <c r="A438" s="86"/>
      <c r="B438" s="86"/>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row>
    <row r="439" spans="1:36" ht="2.1" customHeight="1" x14ac:dyDescent="0.3">
      <c r="A439" s="86"/>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row>
    <row r="440" spans="1:36" ht="2.1" customHeight="1" x14ac:dyDescent="0.3">
      <c r="A440" s="86"/>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row>
    <row r="441" spans="1:36" ht="2.1" customHeight="1" x14ac:dyDescent="0.3">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row>
    <row r="442" spans="1:36" ht="2.1" customHeight="1" x14ac:dyDescent="0.3">
      <c r="A442" s="86"/>
      <c r="B442" s="86"/>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row>
    <row r="443" spans="1:36" ht="2.1" customHeight="1" x14ac:dyDescent="0.3">
      <c r="A443" s="86"/>
      <c r="B443" s="86"/>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row>
    <row r="444" spans="1:36" ht="2.1" customHeight="1" x14ac:dyDescent="0.3">
      <c r="A444" s="86"/>
      <c r="B444" s="86"/>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row>
    <row r="445" spans="1:36" ht="2.1" customHeight="1" x14ac:dyDescent="0.3">
      <c r="A445" s="86"/>
      <c r="B445" s="86"/>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6"/>
    </row>
    <row r="446" spans="1:36" ht="2.1" customHeight="1" x14ac:dyDescent="0.3">
      <c r="A446" s="86"/>
      <c r="B446" s="86"/>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6"/>
    </row>
    <row r="447" spans="1:36" ht="2.1" customHeight="1" x14ac:dyDescent="0.3">
      <c r="A447" s="86"/>
      <c r="B447" s="86"/>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6"/>
    </row>
    <row r="448" spans="1:36" ht="2.1" customHeight="1" x14ac:dyDescent="0.3">
      <c r="A448" s="86"/>
      <c r="B448" s="86"/>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c r="AA448" s="86"/>
      <c r="AB448" s="86"/>
      <c r="AC448" s="86"/>
      <c r="AD448" s="86"/>
      <c r="AE448" s="86"/>
      <c r="AF448" s="86"/>
      <c r="AG448" s="86"/>
      <c r="AH448" s="86"/>
      <c r="AI448" s="86"/>
      <c r="AJ448" s="86"/>
    </row>
    <row r="449" spans="1:36" ht="2.1" customHeight="1" x14ac:dyDescent="0.3">
      <c r="A449" s="86"/>
      <c r="B449" s="86"/>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row>
    <row r="450" spans="1:36" ht="2.1" customHeight="1" x14ac:dyDescent="0.3">
      <c r="A450" s="86"/>
      <c r="B450" s="86"/>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row>
    <row r="451" spans="1:36" ht="2.1" customHeight="1" x14ac:dyDescent="0.3">
      <c r="A451" s="86"/>
      <c r="B451" s="86"/>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6"/>
    </row>
    <row r="452" spans="1:36" ht="2.1" customHeight="1" x14ac:dyDescent="0.3">
      <c r="A452" s="86"/>
      <c r="B452" s="86"/>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6"/>
    </row>
    <row r="453" spans="1:36" ht="2.1" customHeight="1" x14ac:dyDescent="0.3">
      <c r="A453" s="86"/>
      <c r="B453" s="86"/>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c r="AA453" s="86"/>
      <c r="AB453" s="86"/>
      <c r="AC453" s="86"/>
      <c r="AD453" s="86"/>
      <c r="AE453" s="86"/>
      <c r="AF453" s="86"/>
      <c r="AG453" s="86"/>
      <c r="AH453" s="86"/>
      <c r="AI453" s="86"/>
      <c r="AJ453" s="86"/>
    </row>
    <row r="454" spans="1:36" ht="2.1" customHeight="1" x14ac:dyDescent="0.3">
      <c r="A454" s="86"/>
      <c r="B454" s="86"/>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row>
    <row r="455" spans="1:36" ht="2.1" customHeight="1" x14ac:dyDescent="0.3">
      <c r="A455" s="86"/>
      <c r="B455" s="86"/>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c r="AA455" s="86"/>
      <c r="AB455" s="86"/>
      <c r="AC455" s="86"/>
      <c r="AD455" s="86"/>
      <c r="AE455" s="86"/>
      <c r="AF455" s="86"/>
      <c r="AG455" s="86"/>
      <c r="AH455" s="86"/>
      <c r="AI455" s="86"/>
      <c r="AJ455" s="86"/>
    </row>
    <row r="456" spans="1:36" ht="2.1" customHeight="1" x14ac:dyDescent="0.3">
      <c r="A456" s="86"/>
      <c r="B456" s="86"/>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row>
    <row r="457" spans="1:36" ht="2.1" customHeight="1" x14ac:dyDescent="0.3">
      <c r="A457" s="86"/>
      <c r="B457" s="86"/>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row>
    <row r="458" spans="1:36" ht="2.1" customHeight="1" x14ac:dyDescent="0.3">
      <c r="A458" s="86"/>
      <c r="B458" s="86"/>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row>
    <row r="459" spans="1:36" ht="2.1" customHeight="1" x14ac:dyDescent="0.3">
      <c r="A459" s="86"/>
      <c r="B459" s="86"/>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row>
    <row r="460" spans="1:36" ht="2.1" customHeight="1" x14ac:dyDescent="0.3">
      <c r="A460" s="86"/>
      <c r="B460" s="86"/>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row>
    <row r="461" spans="1:36" ht="2.1" customHeight="1" x14ac:dyDescent="0.3">
      <c r="A461" s="86"/>
      <c r="B461" s="86"/>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row>
    <row r="462" spans="1:36" ht="2.1" customHeight="1" x14ac:dyDescent="0.3">
      <c r="A462" s="86"/>
      <c r="B462" s="86"/>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row>
    <row r="463" spans="1:36" ht="2.1" customHeight="1" x14ac:dyDescent="0.3">
      <c r="A463" s="86"/>
      <c r="B463" s="86"/>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row>
    <row r="464" spans="1:36" ht="2.1" customHeight="1" x14ac:dyDescent="0.3">
      <c r="A464" s="86"/>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row>
    <row r="465" spans="1:36" ht="2.1" customHeight="1" x14ac:dyDescent="0.3">
      <c r="A465" s="86"/>
      <c r="B465" s="86"/>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row>
    <row r="466" spans="1:36" ht="2.1" customHeight="1" x14ac:dyDescent="0.3">
      <c r="A466" s="86"/>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row>
    <row r="467" spans="1:36" ht="2.1" customHeight="1" x14ac:dyDescent="0.3">
      <c r="A467" s="86"/>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c r="AA467" s="86"/>
      <c r="AB467" s="86"/>
      <c r="AC467" s="86"/>
      <c r="AD467" s="86"/>
      <c r="AE467" s="86"/>
      <c r="AF467" s="86"/>
      <c r="AG467" s="86"/>
      <c r="AH467" s="86"/>
      <c r="AI467" s="86"/>
      <c r="AJ467" s="86"/>
    </row>
    <row r="468" spans="1:36" ht="2.1" customHeight="1" x14ac:dyDescent="0.3">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row>
    <row r="469" spans="1:36" ht="2.1" customHeight="1" x14ac:dyDescent="0.3">
      <c r="A469" s="86"/>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c r="AA469" s="86"/>
      <c r="AB469" s="86"/>
      <c r="AC469" s="86"/>
      <c r="AD469" s="86"/>
      <c r="AE469" s="86"/>
      <c r="AF469" s="86"/>
      <c r="AG469" s="86"/>
      <c r="AH469" s="86"/>
      <c r="AI469" s="86"/>
      <c r="AJ469" s="86"/>
    </row>
    <row r="470" spans="1:36" ht="2.1" customHeight="1" x14ac:dyDescent="0.3">
      <c r="A470" s="86"/>
      <c r="B470" s="86"/>
      <c r="C470" s="86"/>
      <c r="D470" s="86"/>
      <c r="E470" s="86"/>
      <c r="F470" s="86"/>
      <c r="G470" s="86"/>
      <c r="H470" s="86"/>
      <c r="I470" s="86"/>
      <c r="J470" s="86"/>
      <c r="K470" s="86"/>
      <c r="L470" s="86"/>
      <c r="M470" s="86"/>
      <c r="N470" s="86"/>
      <c r="O470" s="86"/>
      <c r="P470" s="86"/>
      <c r="Q470" s="86"/>
      <c r="R470" s="86"/>
      <c r="S470" s="86"/>
      <c r="T470" s="86"/>
      <c r="U470" s="86"/>
      <c r="V470" s="86"/>
      <c r="W470" s="86"/>
      <c r="X470" s="86"/>
      <c r="Y470" s="86"/>
      <c r="Z470" s="86"/>
      <c r="AA470" s="86"/>
      <c r="AB470" s="86"/>
      <c r="AC470" s="86"/>
      <c r="AD470" s="86"/>
      <c r="AE470" s="86"/>
      <c r="AF470" s="86"/>
      <c r="AG470" s="86"/>
      <c r="AH470" s="86"/>
      <c r="AI470" s="86"/>
      <c r="AJ470" s="86"/>
    </row>
    <row r="471" spans="1:36" ht="2.1" customHeight="1" x14ac:dyDescent="0.3">
      <c r="A471" s="86"/>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row>
    <row r="472" spans="1:36" ht="2.1" customHeight="1" x14ac:dyDescent="0.3">
      <c r="A472" s="86"/>
      <c r="B472" s="86"/>
      <c r="C472" s="86"/>
      <c r="D472" s="86"/>
      <c r="E472" s="86"/>
      <c r="F472" s="86"/>
      <c r="G472" s="86"/>
      <c r="H472" s="86"/>
      <c r="I472" s="86"/>
      <c r="J472" s="86"/>
      <c r="K472" s="86"/>
      <c r="L472" s="86"/>
      <c r="M472" s="86"/>
      <c r="N472" s="86"/>
      <c r="O472" s="86"/>
      <c r="P472" s="86"/>
      <c r="Q472" s="86"/>
      <c r="R472" s="86"/>
      <c r="S472" s="86"/>
      <c r="T472" s="86"/>
      <c r="U472" s="86"/>
      <c r="V472" s="86"/>
      <c r="W472" s="86"/>
      <c r="X472" s="86"/>
      <c r="Y472" s="86"/>
      <c r="Z472" s="86"/>
      <c r="AA472" s="86"/>
      <c r="AB472" s="86"/>
      <c r="AC472" s="86"/>
      <c r="AD472" s="86"/>
      <c r="AE472" s="86"/>
      <c r="AF472" s="86"/>
      <c r="AG472" s="86"/>
      <c r="AH472" s="86"/>
      <c r="AI472" s="86"/>
      <c r="AJ472" s="86"/>
    </row>
    <row r="473" spans="1:36" ht="2.1" customHeight="1" x14ac:dyDescent="0.3">
      <c r="A473" s="86"/>
      <c r="B473" s="86"/>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c r="AA473" s="86"/>
      <c r="AB473" s="86"/>
      <c r="AC473" s="86"/>
      <c r="AD473" s="86"/>
      <c r="AE473" s="86"/>
      <c r="AF473" s="86"/>
      <c r="AG473" s="86"/>
      <c r="AH473" s="86"/>
      <c r="AI473" s="86"/>
      <c r="AJ473" s="86"/>
    </row>
    <row r="474" spans="1:36" ht="2.1" customHeight="1" x14ac:dyDescent="0.3">
      <c r="A474" s="86"/>
      <c r="B474" s="86"/>
      <c r="C474" s="86"/>
      <c r="D474" s="86"/>
      <c r="E474" s="86"/>
      <c r="F474" s="86"/>
      <c r="G474" s="86"/>
      <c r="H474" s="86"/>
      <c r="I474" s="86"/>
      <c r="J474" s="86"/>
      <c r="K474" s="86"/>
      <c r="L474" s="86"/>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86"/>
      <c r="AJ474" s="86"/>
    </row>
    <row r="475" spans="1:36" ht="2.1" customHeight="1" x14ac:dyDescent="0.3">
      <c r="A475" s="86"/>
      <c r="B475" s="86"/>
      <c r="C475" s="86"/>
      <c r="D475" s="86"/>
      <c r="E475" s="86"/>
      <c r="F475" s="86"/>
      <c r="G475" s="86"/>
      <c r="H475" s="86"/>
      <c r="I475" s="86"/>
      <c r="J475" s="86"/>
      <c r="K475" s="86"/>
      <c r="L475" s="86"/>
      <c r="M475" s="86"/>
      <c r="N475" s="86"/>
      <c r="O475" s="86"/>
      <c r="P475" s="86"/>
      <c r="Q475" s="86"/>
      <c r="R475" s="86"/>
      <c r="S475" s="86"/>
      <c r="T475" s="86"/>
      <c r="U475" s="86"/>
      <c r="V475" s="86"/>
      <c r="W475" s="86"/>
      <c r="X475" s="86"/>
      <c r="Y475" s="86"/>
      <c r="Z475" s="86"/>
      <c r="AA475" s="86"/>
      <c r="AB475" s="86"/>
      <c r="AC475" s="86"/>
      <c r="AD475" s="86"/>
      <c r="AE475" s="86"/>
      <c r="AF475" s="86"/>
      <c r="AG475" s="86"/>
      <c r="AH475" s="86"/>
      <c r="AI475" s="86"/>
      <c r="AJ475" s="86"/>
    </row>
    <row r="476" spans="1:36" ht="2.1" customHeight="1" x14ac:dyDescent="0.3">
      <c r="A476" s="86"/>
      <c r="B476" s="86"/>
      <c r="C476" s="86"/>
      <c r="D476" s="86"/>
      <c r="E476" s="86"/>
      <c r="F476" s="86"/>
      <c r="G476" s="86"/>
      <c r="H476" s="86"/>
      <c r="I476" s="86"/>
      <c r="J476" s="86"/>
      <c r="K476" s="86"/>
      <c r="L476" s="86"/>
      <c r="M476" s="86"/>
      <c r="N476" s="86"/>
      <c r="O476" s="86"/>
      <c r="P476" s="86"/>
      <c r="Q476" s="86"/>
      <c r="R476" s="86"/>
      <c r="S476" s="86"/>
      <c r="T476" s="86"/>
      <c r="U476" s="86"/>
      <c r="V476" s="86"/>
      <c r="W476" s="86"/>
      <c r="X476" s="86"/>
      <c r="Y476" s="86"/>
      <c r="Z476" s="86"/>
      <c r="AA476" s="86"/>
      <c r="AB476" s="86"/>
      <c r="AC476" s="86"/>
      <c r="AD476" s="86"/>
      <c r="AE476" s="86"/>
      <c r="AF476" s="86"/>
      <c r="AG476" s="86"/>
      <c r="AH476" s="86"/>
      <c r="AI476" s="86"/>
      <c r="AJ476" s="86"/>
    </row>
    <row r="477" spans="1:36" ht="2.1" customHeight="1" x14ac:dyDescent="0.3">
      <c r="A477" s="86"/>
      <c r="B477" s="86"/>
      <c r="C477" s="86"/>
      <c r="D477" s="86"/>
      <c r="E477" s="86"/>
      <c r="F477" s="86"/>
      <c r="G477" s="86"/>
      <c r="H477" s="86"/>
      <c r="I477" s="86"/>
      <c r="J477" s="86"/>
      <c r="K477" s="86"/>
      <c r="L477" s="86"/>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row>
    <row r="478" spans="1:36" ht="2.1" customHeight="1" x14ac:dyDescent="0.3">
      <c r="A478" s="86"/>
      <c r="B478" s="86"/>
      <c r="C478" s="86"/>
      <c r="D478" s="86"/>
      <c r="E478" s="86"/>
      <c r="F478" s="86"/>
      <c r="G478" s="86"/>
      <c r="H478" s="86"/>
      <c r="I478" s="86"/>
      <c r="J478" s="86"/>
      <c r="K478" s="86"/>
      <c r="L478" s="86"/>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row>
    <row r="479" spans="1:36" ht="2.1" customHeight="1" x14ac:dyDescent="0.3">
      <c r="A479" s="86"/>
      <c r="B479" s="86"/>
      <c r="C479" s="86"/>
      <c r="D479" s="86"/>
      <c r="E479" s="86"/>
      <c r="F479" s="86"/>
      <c r="G479" s="86"/>
      <c r="H479" s="86"/>
      <c r="I479" s="86"/>
      <c r="J479" s="86"/>
      <c r="K479" s="86"/>
      <c r="L479" s="86"/>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86"/>
      <c r="AJ479" s="86"/>
    </row>
    <row r="480" spans="1:36" ht="2.1" customHeight="1" x14ac:dyDescent="0.3">
      <c r="A480" s="86"/>
      <c r="B480" s="86"/>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c r="AA480" s="86"/>
      <c r="AB480" s="86"/>
      <c r="AC480" s="86"/>
      <c r="AD480" s="86"/>
      <c r="AE480" s="86"/>
      <c r="AF480" s="86"/>
      <c r="AG480" s="86"/>
      <c r="AH480" s="86"/>
      <c r="AI480" s="86"/>
      <c r="AJ480" s="86"/>
    </row>
    <row r="481" spans="1:36" ht="2.1" customHeight="1" x14ac:dyDescent="0.3">
      <c r="A481" s="86"/>
      <c r="B481" s="86"/>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row>
    <row r="482" spans="1:36" ht="2.1" customHeight="1" x14ac:dyDescent="0.3">
      <c r="A482" s="86"/>
      <c r="B482" s="86"/>
      <c r="C482" s="86"/>
      <c r="D482" s="86"/>
      <c r="E482" s="86"/>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row>
    <row r="483" spans="1:36" ht="2.1" customHeight="1" x14ac:dyDescent="0.3">
      <c r="A483" s="86"/>
      <c r="B483" s="86"/>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row>
    <row r="484" spans="1:36" ht="2.1" customHeight="1" x14ac:dyDescent="0.3">
      <c r="A484" s="86"/>
      <c r="B484" s="86"/>
      <c r="C484" s="86"/>
      <c r="D484" s="86"/>
      <c r="E484" s="86"/>
      <c r="F484" s="86"/>
      <c r="G484" s="86"/>
      <c r="H484" s="86"/>
      <c r="I484" s="86"/>
      <c r="J484" s="86"/>
      <c r="K484" s="86"/>
      <c r="L484" s="86"/>
      <c r="M484" s="86"/>
      <c r="N484" s="86"/>
      <c r="O484" s="86"/>
      <c r="P484" s="86"/>
      <c r="Q484" s="86"/>
      <c r="R484" s="86"/>
      <c r="S484" s="86"/>
      <c r="T484" s="86"/>
      <c r="U484" s="86"/>
      <c r="V484" s="86"/>
      <c r="W484" s="86"/>
      <c r="X484" s="86"/>
      <c r="Y484" s="86"/>
      <c r="Z484" s="86"/>
      <c r="AA484" s="86"/>
      <c r="AB484" s="86"/>
      <c r="AC484" s="86"/>
      <c r="AD484" s="86"/>
      <c r="AE484" s="86"/>
      <c r="AF484" s="86"/>
      <c r="AG484" s="86"/>
      <c r="AH484" s="86"/>
      <c r="AI484" s="86"/>
      <c r="AJ484" s="86"/>
    </row>
    <row r="485" spans="1:36" ht="2.1" customHeight="1" x14ac:dyDescent="0.3">
      <c r="A485" s="86"/>
      <c r="B485" s="86"/>
      <c r="C485" s="86"/>
      <c r="D485" s="86"/>
      <c r="E485" s="86"/>
      <c r="F485" s="86"/>
      <c r="G485" s="86"/>
      <c r="H485" s="86"/>
      <c r="I485" s="86"/>
      <c r="J485" s="86"/>
      <c r="K485" s="86"/>
      <c r="L485" s="86"/>
      <c r="M485" s="86"/>
      <c r="N485" s="86"/>
      <c r="O485" s="86"/>
      <c r="P485" s="86"/>
      <c r="Q485" s="86"/>
      <c r="R485" s="86"/>
      <c r="S485" s="86"/>
      <c r="T485" s="86"/>
      <c r="U485" s="86"/>
      <c r="V485" s="86"/>
      <c r="W485" s="86"/>
      <c r="X485" s="86"/>
      <c r="Y485" s="86"/>
      <c r="Z485" s="86"/>
      <c r="AA485" s="86"/>
      <c r="AB485" s="86"/>
      <c r="AC485" s="86"/>
      <c r="AD485" s="86"/>
      <c r="AE485" s="86"/>
      <c r="AF485" s="86"/>
      <c r="AG485" s="86"/>
      <c r="AH485" s="86"/>
      <c r="AI485" s="86"/>
      <c r="AJ485" s="86"/>
    </row>
    <row r="486" spans="1:36" ht="2.1" customHeight="1" x14ac:dyDescent="0.3">
      <c r="A486" s="86"/>
      <c r="B486" s="86"/>
      <c r="C486" s="86"/>
      <c r="D486" s="86"/>
      <c r="E486" s="86"/>
      <c r="F486" s="86"/>
      <c r="G486" s="86"/>
      <c r="H486" s="86"/>
      <c r="I486" s="86"/>
      <c r="J486" s="86"/>
      <c r="K486" s="86"/>
      <c r="L486" s="86"/>
      <c r="M486" s="86"/>
      <c r="N486" s="86"/>
      <c r="O486" s="86"/>
      <c r="P486" s="86"/>
      <c r="Q486" s="86"/>
      <c r="R486" s="86"/>
      <c r="S486" s="86"/>
      <c r="T486" s="86"/>
      <c r="U486" s="86"/>
      <c r="V486" s="86"/>
      <c r="W486" s="86"/>
      <c r="X486" s="86"/>
      <c r="Y486" s="86"/>
      <c r="Z486" s="86"/>
      <c r="AA486" s="86"/>
      <c r="AB486" s="86"/>
      <c r="AC486" s="86"/>
      <c r="AD486" s="86"/>
      <c r="AE486" s="86"/>
      <c r="AF486" s="86"/>
      <c r="AG486" s="86"/>
      <c r="AH486" s="86"/>
      <c r="AI486" s="86"/>
      <c r="AJ486" s="86"/>
    </row>
    <row r="487" spans="1:36" ht="2.1" customHeight="1" x14ac:dyDescent="0.3">
      <c r="A487" s="86"/>
      <c r="B487" s="86"/>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c r="AA487" s="86"/>
      <c r="AB487" s="86"/>
      <c r="AC487" s="86"/>
      <c r="AD487" s="86"/>
      <c r="AE487" s="86"/>
      <c r="AF487" s="86"/>
      <c r="AG487" s="86"/>
      <c r="AH487" s="86"/>
      <c r="AI487" s="86"/>
      <c r="AJ487" s="86"/>
    </row>
    <row r="488" spans="1:36" ht="2.1" customHeight="1" x14ac:dyDescent="0.3">
      <c r="A488" s="86"/>
      <c r="B488" s="86"/>
      <c r="C488" s="86"/>
      <c r="D488" s="86"/>
      <c r="E488" s="86"/>
      <c r="F488" s="86"/>
      <c r="G488" s="86"/>
      <c r="H488" s="86"/>
      <c r="I488" s="86"/>
      <c r="J488" s="86"/>
      <c r="K488" s="86"/>
      <c r="L488" s="86"/>
      <c r="M488" s="86"/>
      <c r="N488" s="86"/>
      <c r="O488" s="86"/>
      <c r="P488" s="86"/>
      <c r="Q488" s="86"/>
      <c r="R488" s="86"/>
      <c r="S488" s="86"/>
      <c r="T488" s="86"/>
      <c r="U488" s="86"/>
      <c r="V488" s="86"/>
      <c r="W488" s="86"/>
      <c r="X488" s="86"/>
      <c r="Y488" s="86"/>
      <c r="Z488" s="86"/>
      <c r="AA488" s="86"/>
      <c r="AB488" s="86"/>
      <c r="AC488" s="86"/>
      <c r="AD488" s="86"/>
      <c r="AE488" s="86"/>
      <c r="AF488" s="86"/>
      <c r="AG488" s="86"/>
      <c r="AH488" s="86"/>
      <c r="AI488" s="86"/>
      <c r="AJ488" s="86"/>
    </row>
    <row r="489" spans="1:36" ht="2.1" customHeight="1" x14ac:dyDescent="0.3">
      <c r="A489" s="86"/>
      <c r="B489" s="86"/>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c r="AA489" s="86"/>
      <c r="AB489" s="86"/>
      <c r="AC489" s="86"/>
      <c r="AD489" s="86"/>
      <c r="AE489" s="86"/>
      <c r="AF489" s="86"/>
      <c r="AG489" s="86"/>
      <c r="AH489" s="86"/>
      <c r="AI489" s="86"/>
      <c r="AJ489" s="86"/>
    </row>
    <row r="490" spans="1:36" ht="2.1" customHeight="1" x14ac:dyDescent="0.3">
      <c r="A490" s="86"/>
      <c r="B490" s="86"/>
      <c r="C490" s="86"/>
      <c r="D490" s="86"/>
      <c r="E490" s="86"/>
      <c r="F490" s="86"/>
      <c r="G490" s="86"/>
      <c r="H490" s="86"/>
      <c r="I490" s="86"/>
      <c r="J490" s="86"/>
      <c r="K490" s="86"/>
      <c r="L490" s="86"/>
      <c r="M490" s="86"/>
      <c r="N490" s="86"/>
      <c r="O490" s="86"/>
      <c r="P490" s="86"/>
      <c r="Q490" s="86"/>
      <c r="R490" s="86"/>
      <c r="S490" s="86"/>
      <c r="T490" s="86"/>
      <c r="U490" s="86"/>
      <c r="V490" s="86"/>
      <c r="W490" s="86"/>
      <c r="X490" s="86"/>
      <c r="Y490" s="86"/>
      <c r="Z490" s="86"/>
      <c r="AA490" s="86"/>
      <c r="AB490" s="86"/>
      <c r="AC490" s="86"/>
      <c r="AD490" s="86"/>
      <c r="AE490" s="86"/>
      <c r="AF490" s="86"/>
      <c r="AG490" s="86"/>
      <c r="AH490" s="86"/>
      <c r="AI490" s="86"/>
      <c r="AJ490" s="86"/>
    </row>
    <row r="491" spans="1:36" ht="2.1" customHeight="1" x14ac:dyDescent="0.3">
      <c r="A491" s="86"/>
      <c r="B491" s="86"/>
      <c r="C491" s="86"/>
      <c r="D491" s="86"/>
      <c r="E491" s="86"/>
      <c r="F491" s="86"/>
      <c r="G491" s="86"/>
      <c r="H491" s="86"/>
      <c r="I491" s="86"/>
      <c r="J491" s="86"/>
      <c r="K491" s="86"/>
      <c r="L491" s="86"/>
      <c r="M491" s="86"/>
      <c r="N491" s="86"/>
      <c r="O491" s="86"/>
      <c r="P491" s="86"/>
      <c r="Q491" s="86"/>
      <c r="R491" s="86"/>
      <c r="S491" s="86"/>
      <c r="T491" s="86"/>
      <c r="U491" s="86"/>
      <c r="V491" s="86"/>
      <c r="W491" s="86"/>
      <c r="X491" s="86"/>
      <c r="Y491" s="86"/>
      <c r="Z491" s="86"/>
      <c r="AA491" s="86"/>
      <c r="AB491" s="86"/>
      <c r="AC491" s="86"/>
      <c r="AD491" s="86"/>
      <c r="AE491" s="86"/>
      <c r="AF491" s="86"/>
      <c r="AG491" s="86"/>
      <c r="AH491" s="86"/>
      <c r="AI491" s="86"/>
      <c r="AJ491" s="86"/>
    </row>
    <row r="492" spans="1:36" ht="2.1" customHeight="1" x14ac:dyDescent="0.3">
      <c r="A492" s="86"/>
      <c r="B492" s="86"/>
      <c r="C492" s="86"/>
      <c r="D492" s="86"/>
      <c r="E492" s="86"/>
      <c r="F492" s="86"/>
      <c r="G492" s="86"/>
      <c r="H492" s="86"/>
      <c r="I492" s="86"/>
      <c r="J492" s="86"/>
      <c r="K492" s="86"/>
      <c r="L492" s="86"/>
      <c r="M492" s="86"/>
      <c r="N492" s="86"/>
      <c r="O492" s="86"/>
      <c r="P492" s="86"/>
      <c r="Q492" s="86"/>
      <c r="R492" s="86"/>
      <c r="S492" s="86"/>
      <c r="T492" s="86"/>
      <c r="U492" s="86"/>
      <c r="V492" s="86"/>
      <c r="W492" s="86"/>
      <c r="X492" s="86"/>
      <c r="Y492" s="86"/>
      <c r="Z492" s="86"/>
      <c r="AA492" s="86"/>
      <c r="AB492" s="86"/>
      <c r="AC492" s="86"/>
      <c r="AD492" s="86"/>
      <c r="AE492" s="86"/>
      <c r="AF492" s="86"/>
      <c r="AG492" s="86"/>
      <c r="AH492" s="86"/>
      <c r="AI492" s="86"/>
      <c r="AJ492" s="86"/>
    </row>
    <row r="493" spans="1:36" ht="2.1" customHeight="1" x14ac:dyDescent="0.3">
      <c r="A493" s="86"/>
      <c r="B493" s="86"/>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c r="AA493" s="86"/>
      <c r="AB493" s="86"/>
      <c r="AC493" s="86"/>
      <c r="AD493" s="86"/>
      <c r="AE493" s="86"/>
      <c r="AF493" s="86"/>
      <c r="AG493" s="86"/>
      <c r="AH493" s="86"/>
      <c r="AI493" s="86"/>
      <c r="AJ493" s="86"/>
    </row>
    <row r="494" spans="1:36" ht="2.1" customHeight="1" x14ac:dyDescent="0.3">
      <c r="A494" s="86"/>
      <c r="B494" s="86"/>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c r="AA494" s="86"/>
      <c r="AB494" s="86"/>
      <c r="AC494" s="86"/>
      <c r="AD494" s="86"/>
      <c r="AE494" s="86"/>
      <c r="AF494" s="86"/>
      <c r="AG494" s="86"/>
      <c r="AH494" s="86"/>
      <c r="AI494" s="86"/>
      <c r="AJ494" s="86"/>
    </row>
    <row r="495" spans="1:36" ht="2.1" customHeight="1" x14ac:dyDescent="0.3">
      <c r="A495" s="86"/>
      <c r="B495" s="86"/>
      <c r="C495" s="86"/>
      <c r="D495" s="86"/>
      <c r="E495" s="86"/>
      <c r="F495" s="86"/>
      <c r="G495" s="86"/>
      <c r="H495" s="86"/>
      <c r="I495" s="86"/>
      <c r="J495" s="86"/>
      <c r="K495" s="86"/>
      <c r="L495" s="86"/>
      <c r="M495" s="86"/>
      <c r="N495" s="86"/>
      <c r="O495" s="86"/>
      <c r="P495" s="86"/>
      <c r="Q495" s="86"/>
      <c r="R495" s="86"/>
      <c r="S495" s="86"/>
      <c r="T495" s="86"/>
      <c r="U495" s="86"/>
      <c r="V495" s="86"/>
      <c r="W495" s="86"/>
      <c r="X495" s="86"/>
      <c r="Y495" s="86"/>
      <c r="Z495" s="86"/>
      <c r="AA495" s="86"/>
      <c r="AB495" s="86"/>
      <c r="AC495" s="86"/>
      <c r="AD495" s="86"/>
      <c r="AE495" s="86"/>
      <c r="AF495" s="86"/>
      <c r="AG495" s="86"/>
      <c r="AH495" s="86"/>
      <c r="AI495" s="86"/>
      <c r="AJ495" s="86"/>
    </row>
    <row r="496" spans="1:36" ht="2.1" customHeight="1" x14ac:dyDescent="0.3">
      <c r="A496" s="86"/>
      <c r="B496" s="86"/>
      <c r="C496" s="86"/>
      <c r="D496" s="86"/>
      <c r="E496" s="86"/>
      <c r="F496" s="86"/>
      <c r="G496" s="86"/>
      <c r="H496" s="86"/>
      <c r="I496" s="86"/>
      <c r="J496" s="86"/>
      <c r="K496" s="86"/>
      <c r="L496" s="86"/>
      <c r="M496" s="86"/>
      <c r="N496" s="86"/>
      <c r="O496" s="86"/>
      <c r="P496" s="86"/>
      <c r="Q496" s="86"/>
      <c r="R496" s="86"/>
      <c r="S496" s="86"/>
      <c r="T496" s="86"/>
      <c r="U496" s="86"/>
      <c r="V496" s="86"/>
      <c r="W496" s="86"/>
      <c r="X496" s="86"/>
      <c r="Y496" s="86"/>
      <c r="Z496" s="86"/>
      <c r="AA496" s="86"/>
      <c r="AB496" s="86"/>
      <c r="AC496" s="86"/>
      <c r="AD496" s="86"/>
      <c r="AE496" s="86"/>
      <c r="AF496" s="86"/>
      <c r="AG496" s="86"/>
      <c r="AH496" s="86"/>
      <c r="AI496" s="86"/>
      <c r="AJ496" s="86"/>
    </row>
    <row r="497" spans="1:36" ht="2.1" customHeight="1" x14ac:dyDescent="0.3">
      <c r="A497" s="86"/>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row>
    <row r="498" spans="1:36" ht="2.1" customHeight="1" x14ac:dyDescent="0.3">
      <c r="A498" s="86"/>
      <c r="B498" s="86"/>
      <c r="C498" s="86"/>
      <c r="D498" s="86"/>
      <c r="E498" s="86"/>
      <c r="F498" s="86"/>
      <c r="G498" s="86"/>
      <c r="H498" s="86"/>
      <c r="I498" s="86"/>
      <c r="J498" s="86"/>
      <c r="K498" s="86"/>
      <c r="L498" s="86"/>
      <c r="M498" s="86"/>
      <c r="N498" s="86"/>
      <c r="O498" s="86"/>
      <c r="P498" s="86"/>
      <c r="Q498" s="86"/>
      <c r="R498" s="86"/>
      <c r="S498" s="86"/>
      <c r="T498" s="86"/>
      <c r="U498" s="86"/>
      <c r="V498" s="86"/>
      <c r="W498" s="86"/>
      <c r="X498" s="86"/>
      <c r="Y498" s="86"/>
      <c r="Z498" s="86"/>
      <c r="AA498" s="86"/>
      <c r="AB498" s="86"/>
      <c r="AC498" s="86"/>
      <c r="AD498" s="86"/>
      <c r="AE498" s="86"/>
      <c r="AF498" s="86"/>
      <c r="AG498" s="86"/>
      <c r="AH498" s="86"/>
      <c r="AI498" s="86"/>
      <c r="AJ498" s="86"/>
    </row>
    <row r="499" spans="1:36" ht="2.1" customHeight="1" x14ac:dyDescent="0.3">
      <c r="A499" s="86"/>
      <c r="B499" s="86"/>
      <c r="C499" s="86"/>
      <c r="D499" s="86"/>
      <c r="E499" s="86"/>
      <c r="F499" s="86"/>
      <c r="G499" s="86"/>
      <c r="H499" s="86"/>
      <c r="I499" s="86"/>
      <c r="J499" s="86"/>
      <c r="K499" s="86"/>
      <c r="L499" s="86"/>
      <c r="M499" s="86"/>
      <c r="N499" s="86"/>
      <c r="O499" s="86"/>
      <c r="P499" s="86"/>
      <c r="Q499" s="86"/>
      <c r="R499" s="86"/>
      <c r="S499" s="86"/>
      <c r="T499" s="86"/>
      <c r="U499" s="86"/>
      <c r="V499" s="86"/>
      <c r="W499" s="86"/>
      <c r="X499" s="86"/>
      <c r="Y499" s="86"/>
      <c r="Z499" s="86"/>
      <c r="AA499" s="86"/>
      <c r="AB499" s="86"/>
      <c r="AC499" s="86"/>
      <c r="AD499" s="86"/>
      <c r="AE499" s="86"/>
      <c r="AF499" s="86"/>
      <c r="AG499" s="86"/>
      <c r="AH499" s="86"/>
      <c r="AI499" s="86"/>
      <c r="AJ499" s="86"/>
    </row>
    <row r="500" spans="1:36" ht="2.1" customHeight="1" x14ac:dyDescent="0.3">
      <c r="A500" s="86"/>
      <c r="B500" s="86"/>
      <c r="C500" s="86"/>
      <c r="D500" s="86"/>
      <c r="E500" s="86"/>
      <c r="F500" s="86"/>
      <c r="G500" s="86"/>
      <c r="H500" s="86"/>
      <c r="I500" s="86"/>
      <c r="J500" s="86"/>
      <c r="K500" s="86"/>
      <c r="L500" s="86"/>
      <c r="M500" s="86"/>
      <c r="N500" s="86"/>
      <c r="O500" s="86"/>
      <c r="P500" s="86"/>
      <c r="Q500" s="86"/>
      <c r="R500" s="86"/>
      <c r="S500" s="86"/>
      <c r="T500" s="86"/>
      <c r="U500" s="86"/>
      <c r="V500" s="86"/>
      <c r="W500" s="86"/>
      <c r="X500" s="86"/>
      <c r="Y500" s="86"/>
      <c r="Z500" s="86"/>
      <c r="AA500" s="86"/>
      <c r="AB500" s="86"/>
      <c r="AC500" s="86"/>
      <c r="AD500" s="86"/>
      <c r="AE500" s="86"/>
      <c r="AF500" s="86"/>
      <c r="AG500" s="86"/>
      <c r="AH500" s="86"/>
      <c r="AI500" s="86"/>
      <c r="AJ500" s="86"/>
    </row>
    <row r="501" spans="1:36" ht="2.1" customHeight="1" x14ac:dyDescent="0.3">
      <c r="A501" s="86"/>
      <c r="B501" s="86"/>
      <c r="C501" s="86"/>
      <c r="D501" s="86"/>
      <c r="E501" s="86"/>
      <c r="F501" s="86"/>
      <c r="G501" s="86"/>
      <c r="H501" s="86"/>
      <c r="I501" s="86"/>
      <c r="J501" s="86"/>
      <c r="K501" s="86"/>
      <c r="L501" s="86"/>
      <c r="M501" s="86"/>
      <c r="N501" s="86"/>
      <c r="O501" s="86"/>
      <c r="P501" s="86"/>
      <c r="Q501" s="86"/>
      <c r="R501" s="86"/>
      <c r="S501" s="86"/>
      <c r="T501" s="86"/>
      <c r="U501" s="86"/>
      <c r="V501" s="86"/>
      <c r="W501" s="86"/>
      <c r="X501" s="86"/>
      <c r="Y501" s="86"/>
      <c r="Z501" s="86"/>
      <c r="AA501" s="86"/>
      <c r="AB501" s="86"/>
      <c r="AC501" s="86"/>
      <c r="AD501" s="86"/>
      <c r="AE501" s="86"/>
      <c r="AF501" s="86"/>
      <c r="AG501" s="86"/>
      <c r="AH501" s="86"/>
      <c r="AI501" s="86"/>
      <c r="AJ501" s="86"/>
    </row>
    <row r="502" spans="1:36" ht="2.1" customHeight="1" x14ac:dyDescent="0.3">
      <c r="A502" s="86"/>
      <c r="B502" s="86"/>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c r="AA502" s="86"/>
      <c r="AB502" s="86"/>
      <c r="AC502" s="86"/>
      <c r="AD502" s="86"/>
      <c r="AE502" s="86"/>
      <c r="AF502" s="86"/>
      <c r="AG502" s="86"/>
      <c r="AH502" s="86"/>
      <c r="AI502" s="86"/>
      <c r="AJ502" s="86"/>
    </row>
    <row r="503" spans="1:36" ht="2.1" customHeight="1" x14ac:dyDescent="0.3">
      <c r="A503" s="86"/>
      <c r="B503" s="86"/>
      <c r="C503" s="86"/>
      <c r="D503" s="86"/>
      <c r="E503" s="86"/>
      <c r="F503" s="86"/>
      <c r="G503" s="86"/>
      <c r="H503" s="86"/>
      <c r="I503" s="86"/>
      <c r="J503" s="86"/>
      <c r="K503" s="86"/>
      <c r="L503" s="86"/>
      <c r="M503" s="86"/>
      <c r="N503" s="86"/>
      <c r="O503" s="86"/>
      <c r="P503" s="86"/>
      <c r="Q503" s="86"/>
      <c r="R503" s="86"/>
      <c r="S503" s="86"/>
      <c r="T503" s="86"/>
      <c r="U503" s="86"/>
      <c r="V503" s="86"/>
      <c r="W503" s="86"/>
      <c r="X503" s="86"/>
      <c r="Y503" s="86"/>
      <c r="Z503" s="86"/>
      <c r="AA503" s="86"/>
      <c r="AB503" s="86"/>
      <c r="AC503" s="86"/>
      <c r="AD503" s="86"/>
      <c r="AE503" s="86"/>
      <c r="AF503" s="86"/>
      <c r="AG503" s="86"/>
      <c r="AH503" s="86"/>
      <c r="AI503" s="86"/>
      <c r="AJ503" s="86"/>
    </row>
    <row r="504" spans="1:36" ht="2.1" customHeight="1" x14ac:dyDescent="0.3">
      <c r="A504" s="86"/>
      <c r="B504" s="86"/>
      <c r="C504" s="86"/>
      <c r="D504" s="86"/>
      <c r="E504" s="86"/>
      <c r="F504" s="86"/>
      <c r="G504" s="86"/>
      <c r="H504" s="86"/>
      <c r="I504" s="86"/>
      <c r="J504" s="86"/>
      <c r="K504" s="86"/>
      <c r="L504" s="86"/>
      <c r="M504" s="86"/>
      <c r="N504" s="86"/>
      <c r="O504" s="86"/>
      <c r="P504" s="86"/>
      <c r="Q504" s="86"/>
      <c r="R504" s="86"/>
      <c r="S504" s="86"/>
      <c r="T504" s="86"/>
      <c r="U504" s="86"/>
      <c r="V504" s="86"/>
      <c r="W504" s="86"/>
      <c r="X504" s="86"/>
      <c r="Y504" s="86"/>
      <c r="Z504" s="86"/>
      <c r="AA504" s="86"/>
      <c r="AB504" s="86"/>
      <c r="AC504" s="86"/>
      <c r="AD504" s="86"/>
      <c r="AE504" s="86"/>
      <c r="AF504" s="86"/>
      <c r="AG504" s="86"/>
      <c r="AH504" s="86"/>
      <c r="AI504" s="86"/>
      <c r="AJ504" s="86"/>
    </row>
    <row r="505" spans="1:36" ht="2.1" customHeight="1" x14ac:dyDescent="0.3">
      <c r="A505" s="86"/>
      <c r="B505" s="86"/>
      <c r="C505" s="86"/>
      <c r="D505" s="86"/>
      <c r="E505" s="86"/>
      <c r="F505" s="86"/>
      <c r="G505" s="86"/>
      <c r="H505" s="86"/>
      <c r="I505" s="86"/>
      <c r="J505" s="86"/>
      <c r="K505" s="86"/>
      <c r="L505" s="86"/>
      <c r="M505" s="86"/>
      <c r="N505" s="86"/>
      <c r="O505" s="86"/>
      <c r="P505" s="86"/>
      <c r="Q505" s="86"/>
      <c r="R505" s="86"/>
      <c r="S505" s="86"/>
      <c r="T505" s="86"/>
      <c r="U505" s="86"/>
      <c r="V505" s="86"/>
      <c r="W505" s="86"/>
      <c r="X505" s="86"/>
      <c r="Y505" s="86"/>
      <c r="Z505" s="86"/>
      <c r="AA505" s="86"/>
      <c r="AB505" s="86"/>
      <c r="AC505" s="86"/>
      <c r="AD505" s="86"/>
      <c r="AE505" s="86"/>
      <c r="AF505" s="86"/>
      <c r="AG505" s="86"/>
      <c r="AH505" s="86"/>
      <c r="AI505" s="86"/>
      <c r="AJ505" s="86"/>
    </row>
    <row r="506" spans="1:36" ht="2.1" customHeight="1" x14ac:dyDescent="0.3">
      <c r="A506" s="86"/>
      <c r="B506" s="86"/>
      <c r="C506" s="86"/>
      <c r="D506" s="86"/>
      <c r="E506" s="86"/>
      <c r="F506" s="86"/>
      <c r="G506" s="86"/>
      <c r="H506" s="86"/>
      <c r="I506" s="86"/>
      <c r="J506" s="86"/>
      <c r="K506" s="86"/>
      <c r="L506" s="86"/>
      <c r="M506" s="86"/>
      <c r="N506" s="86"/>
      <c r="O506" s="86"/>
      <c r="P506" s="86"/>
      <c r="Q506" s="86"/>
      <c r="R506" s="86"/>
      <c r="S506" s="86"/>
      <c r="T506" s="86"/>
      <c r="U506" s="86"/>
      <c r="V506" s="86"/>
      <c r="W506" s="86"/>
      <c r="X506" s="86"/>
      <c r="Y506" s="86"/>
      <c r="Z506" s="86"/>
      <c r="AA506" s="86"/>
      <c r="AB506" s="86"/>
      <c r="AC506" s="86"/>
      <c r="AD506" s="86"/>
      <c r="AE506" s="86"/>
      <c r="AF506" s="86"/>
      <c r="AG506" s="86"/>
      <c r="AH506" s="86"/>
      <c r="AI506" s="86"/>
      <c r="AJ506" s="86"/>
    </row>
    <row r="507" spans="1:36" ht="2.1" customHeight="1" x14ac:dyDescent="0.3">
      <c r="A507" s="86"/>
      <c r="B507" s="86"/>
      <c r="C507" s="86"/>
      <c r="D507" s="86"/>
      <c r="E507" s="86"/>
      <c r="F507" s="86"/>
      <c r="G507" s="86"/>
      <c r="H507" s="86"/>
      <c r="I507" s="86"/>
      <c r="J507" s="86"/>
      <c r="K507" s="86"/>
      <c r="L507" s="86"/>
      <c r="M507" s="86"/>
      <c r="N507" s="86"/>
      <c r="O507" s="86"/>
      <c r="P507" s="86"/>
      <c r="Q507" s="86"/>
      <c r="R507" s="86"/>
      <c r="S507" s="86"/>
      <c r="T507" s="86"/>
      <c r="U507" s="86"/>
      <c r="V507" s="86"/>
      <c r="W507" s="86"/>
      <c r="X507" s="86"/>
      <c r="Y507" s="86"/>
      <c r="Z507" s="86"/>
      <c r="AA507" s="86"/>
      <c r="AB507" s="86"/>
      <c r="AC507" s="86"/>
      <c r="AD507" s="86"/>
      <c r="AE507" s="86"/>
      <c r="AF507" s="86"/>
      <c r="AG507" s="86"/>
      <c r="AH507" s="86"/>
      <c r="AI507" s="86"/>
      <c r="AJ507" s="86"/>
    </row>
    <row r="508" spans="1:36" ht="2.1" customHeight="1" x14ac:dyDescent="0.3">
      <c r="A508" s="86"/>
      <c r="B508" s="86"/>
      <c r="C508" s="86"/>
      <c r="D508" s="86"/>
      <c r="E508" s="86"/>
      <c r="F508" s="86"/>
      <c r="G508" s="86"/>
      <c r="H508" s="86"/>
      <c r="I508" s="86"/>
      <c r="J508" s="86"/>
      <c r="K508" s="86"/>
      <c r="L508" s="86"/>
      <c r="M508" s="86"/>
      <c r="N508" s="86"/>
      <c r="O508" s="86"/>
      <c r="P508" s="86"/>
      <c r="Q508" s="86"/>
      <c r="R508" s="86"/>
      <c r="S508" s="86"/>
      <c r="T508" s="86"/>
      <c r="U508" s="86"/>
      <c r="V508" s="86"/>
      <c r="W508" s="86"/>
      <c r="X508" s="86"/>
      <c r="Y508" s="86"/>
      <c r="Z508" s="86"/>
      <c r="AA508" s="86"/>
      <c r="AB508" s="86"/>
      <c r="AC508" s="86"/>
      <c r="AD508" s="86"/>
      <c r="AE508" s="86"/>
      <c r="AF508" s="86"/>
      <c r="AG508" s="86"/>
      <c r="AH508" s="86"/>
      <c r="AI508" s="86"/>
      <c r="AJ508" s="86"/>
    </row>
    <row r="509" spans="1:36" ht="2.1" customHeight="1" x14ac:dyDescent="0.3">
      <c r="A509" s="86"/>
      <c r="B509" s="86"/>
      <c r="C509" s="86"/>
      <c r="D509" s="86"/>
      <c r="E509" s="86"/>
      <c r="F509" s="86"/>
      <c r="G509" s="86"/>
      <c r="H509" s="86"/>
      <c r="I509" s="86"/>
      <c r="J509" s="86"/>
      <c r="K509" s="86"/>
      <c r="L509" s="86"/>
      <c r="M509" s="86"/>
      <c r="N509" s="86"/>
      <c r="O509" s="86"/>
      <c r="P509" s="86"/>
      <c r="Q509" s="86"/>
      <c r="R509" s="86"/>
      <c r="S509" s="86"/>
      <c r="T509" s="86"/>
      <c r="U509" s="86"/>
      <c r="V509" s="86"/>
      <c r="W509" s="86"/>
      <c r="X509" s="86"/>
      <c r="Y509" s="86"/>
      <c r="Z509" s="86"/>
      <c r="AA509" s="86"/>
      <c r="AB509" s="86"/>
      <c r="AC509" s="86"/>
      <c r="AD509" s="86"/>
      <c r="AE509" s="86"/>
      <c r="AF509" s="86"/>
      <c r="AG509" s="86"/>
      <c r="AH509" s="86"/>
      <c r="AI509" s="86"/>
      <c r="AJ509" s="86"/>
    </row>
    <row r="510" spans="1:36" ht="2.1" customHeight="1" x14ac:dyDescent="0.3">
      <c r="A510" s="86"/>
      <c r="B510" s="86"/>
      <c r="C510" s="86"/>
      <c r="D510" s="86"/>
      <c r="E510" s="86"/>
      <c r="F510" s="86"/>
      <c r="G510" s="86"/>
      <c r="H510" s="86"/>
      <c r="I510" s="86"/>
      <c r="J510" s="86"/>
      <c r="K510" s="86"/>
      <c r="L510" s="86"/>
      <c r="M510" s="86"/>
      <c r="N510" s="86"/>
      <c r="O510" s="86"/>
      <c r="P510" s="86"/>
      <c r="Q510" s="86"/>
      <c r="R510" s="86"/>
      <c r="S510" s="86"/>
      <c r="T510" s="86"/>
      <c r="U510" s="86"/>
      <c r="V510" s="86"/>
      <c r="W510" s="86"/>
      <c r="X510" s="86"/>
      <c r="Y510" s="86"/>
      <c r="Z510" s="86"/>
      <c r="AA510" s="86"/>
      <c r="AB510" s="86"/>
      <c r="AC510" s="86"/>
      <c r="AD510" s="86"/>
      <c r="AE510" s="86"/>
      <c r="AF510" s="86"/>
      <c r="AG510" s="86"/>
      <c r="AH510" s="86"/>
      <c r="AI510" s="86"/>
      <c r="AJ510" s="86"/>
    </row>
    <row r="511" spans="1:36" ht="2.1" customHeight="1" x14ac:dyDescent="0.3">
      <c r="A511" s="86"/>
      <c r="B511" s="86"/>
      <c r="C511" s="86"/>
      <c r="D511" s="86"/>
      <c r="E511" s="86"/>
      <c r="F511" s="86"/>
      <c r="G511" s="86"/>
      <c r="H511" s="86"/>
      <c r="I511" s="86"/>
      <c r="J511" s="86"/>
      <c r="K511" s="86"/>
      <c r="L511" s="86"/>
      <c r="M511" s="86"/>
      <c r="N511" s="86"/>
      <c r="O511" s="86"/>
      <c r="P511" s="86"/>
      <c r="Q511" s="86"/>
      <c r="R511" s="86"/>
      <c r="S511" s="86"/>
      <c r="T511" s="86"/>
      <c r="U511" s="86"/>
      <c r="V511" s="86"/>
      <c r="W511" s="86"/>
      <c r="X511" s="86"/>
      <c r="Y511" s="86"/>
      <c r="Z511" s="86"/>
      <c r="AA511" s="86"/>
      <c r="AB511" s="86"/>
      <c r="AC511" s="86"/>
      <c r="AD511" s="86"/>
      <c r="AE511" s="86"/>
      <c r="AF511" s="86"/>
      <c r="AG511" s="86"/>
      <c r="AH511" s="86"/>
      <c r="AI511" s="86"/>
      <c r="AJ511" s="86"/>
    </row>
    <row r="512" spans="1:36" ht="2.1" customHeight="1" x14ac:dyDescent="0.3">
      <c r="A512" s="86"/>
      <c r="B512" s="86"/>
      <c r="C512" s="86"/>
      <c r="D512" s="86"/>
      <c r="E512" s="86"/>
      <c r="F512" s="86"/>
      <c r="G512" s="86"/>
      <c r="H512" s="86"/>
      <c r="I512" s="86"/>
      <c r="J512" s="86"/>
      <c r="K512" s="86"/>
      <c r="L512" s="86"/>
      <c r="M512" s="86"/>
      <c r="N512" s="86"/>
      <c r="O512" s="86"/>
      <c r="P512" s="86"/>
      <c r="Q512" s="86"/>
      <c r="R512" s="86"/>
      <c r="S512" s="86"/>
      <c r="T512" s="86"/>
      <c r="U512" s="86"/>
      <c r="V512" s="86"/>
      <c r="W512" s="86"/>
      <c r="X512" s="86"/>
      <c r="Y512" s="86"/>
      <c r="Z512" s="86"/>
      <c r="AA512" s="86"/>
      <c r="AB512" s="86"/>
      <c r="AC512" s="86"/>
      <c r="AD512" s="86"/>
      <c r="AE512" s="86"/>
      <c r="AF512" s="86"/>
      <c r="AG512" s="86"/>
      <c r="AH512" s="86"/>
      <c r="AI512" s="86"/>
      <c r="AJ512" s="86"/>
    </row>
    <row r="513" spans="1:36" ht="2.1" customHeight="1" x14ac:dyDescent="0.3">
      <c r="A513" s="86"/>
      <c r="B513" s="86"/>
      <c r="C513" s="86"/>
      <c r="D513" s="86"/>
      <c r="E513" s="86"/>
      <c r="F513" s="86"/>
      <c r="G513" s="86"/>
      <c r="H513" s="86"/>
      <c r="I513" s="86"/>
      <c r="J513" s="86"/>
      <c r="K513" s="86"/>
      <c r="L513" s="86"/>
      <c r="M513" s="86"/>
      <c r="N513" s="86"/>
      <c r="O513" s="86"/>
      <c r="P513" s="86"/>
      <c r="Q513" s="86"/>
      <c r="R513" s="86"/>
      <c r="S513" s="86"/>
      <c r="T513" s="86"/>
      <c r="U513" s="86"/>
      <c r="V513" s="86"/>
      <c r="W513" s="86"/>
      <c r="X513" s="86"/>
      <c r="Y513" s="86"/>
      <c r="Z513" s="86"/>
      <c r="AA513" s="86"/>
      <c r="AB513" s="86"/>
      <c r="AC513" s="86"/>
      <c r="AD513" s="86"/>
      <c r="AE513" s="86"/>
      <c r="AF513" s="86"/>
      <c r="AG513" s="86"/>
      <c r="AH513" s="86"/>
      <c r="AI513" s="86"/>
      <c r="AJ513" s="86"/>
    </row>
    <row r="514" spans="1:36" ht="2.1" customHeight="1" x14ac:dyDescent="0.3">
      <c r="A514" s="86"/>
      <c r="B514" s="86"/>
      <c r="C514" s="86"/>
      <c r="D514" s="86"/>
      <c r="E514" s="86"/>
      <c r="F514" s="86"/>
      <c r="G514" s="86"/>
      <c r="H514" s="86"/>
      <c r="I514" s="86"/>
      <c r="J514" s="86"/>
      <c r="K514" s="86"/>
      <c r="L514" s="86"/>
      <c r="M514" s="86"/>
      <c r="N514" s="86"/>
      <c r="O514" s="86"/>
      <c r="P514" s="86"/>
      <c r="Q514" s="86"/>
      <c r="R514" s="86"/>
      <c r="S514" s="86"/>
      <c r="T514" s="86"/>
      <c r="U514" s="86"/>
      <c r="V514" s="86"/>
      <c r="W514" s="86"/>
      <c r="X514" s="86"/>
      <c r="Y514" s="86"/>
      <c r="Z514" s="86"/>
      <c r="AA514" s="86"/>
      <c r="AB514" s="86"/>
      <c r="AC514" s="86"/>
      <c r="AD514" s="86"/>
      <c r="AE514" s="86"/>
      <c r="AF514" s="86"/>
      <c r="AG514" s="86"/>
      <c r="AH514" s="86"/>
      <c r="AI514" s="86"/>
      <c r="AJ514" s="86"/>
    </row>
    <row r="515" spans="1:36" ht="2.1" customHeight="1" x14ac:dyDescent="0.3">
      <c r="A515" s="86"/>
      <c r="B515" s="86"/>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c r="AA515" s="86"/>
      <c r="AB515" s="86"/>
      <c r="AC515" s="86"/>
      <c r="AD515" s="86"/>
      <c r="AE515" s="86"/>
      <c r="AF515" s="86"/>
      <c r="AG515" s="86"/>
      <c r="AH515" s="86"/>
      <c r="AI515" s="86"/>
      <c r="AJ515" s="86"/>
    </row>
    <row r="516" spans="1:36" ht="2.1" customHeight="1" x14ac:dyDescent="0.3">
      <c r="A516" s="86"/>
      <c r="B516" s="86"/>
      <c r="C516" s="86"/>
      <c r="D516" s="86"/>
      <c r="E516" s="86"/>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row>
    <row r="517" spans="1:36" ht="2.1" customHeight="1" x14ac:dyDescent="0.3">
      <c r="A517" s="86"/>
      <c r="B517" s="86"/>
      <c r="C517" s="86"/>
      <c r="D517" s="86"/>
      <c r="E517" s="86"/>
      <c r="F517" s="86"/>
      <c r="G517" s="86"/>
      <c r="H517" s="86"/>
      <c r="I517" s="86"/>
      <c r="J517" s="86"/>
      <c r="K517" s="86"/>
      <c r="L517" s="86"/>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row>
    <row r="518" spans="1:36" ht="2.1" customHeight="1" x14ac:dyDescent="0.3">
      <c r="A518" s="86"/>
      <c r="B518" s="86"/>
      <c r="C518" s="86"/>
      <c r="D518" s="86"/>
      <c r="E518" s="86"/>
      <c r="F518" s="86"/>
      <c r="G518" s="86"/>
      <c r="H518" s="86"/>
      <c r="I518" s="86"/>
      <c r="J518" s="86"/>
      <c r="K518" s="86"/>
      <c r="L518" s="86"/>
      <c r="M518" s="86"/>
      <c r="N518" s="86"/>
      <c r="O518" s="86"/>
      <c r="P518" s="86"/>
      <c r="Q518" s="86"/>
      <c r="R518" s="86"/>
      <c r="S518" s="86"/>
      <c r="T518" s="86"/>
      <c r="U518" s="86"/>
      <c r="V518" s="86"/>
      <c r="W518" s="86"/>
      <c r="X518" s="86"/>
      <c r="Y518" s="86"/>
      <c r="Z518" s="86"/>
      <c r="AA518" s="86"/>
      <c r="AB518" s="86"/>
      <c r="AC518" s="86"/>
      <c r="AD518" s="86"/>
      <c r="AE518" s="86"/>
      <c r="AF518" s="86"/>
      <c r="AG518" s="86"/>
      <c r="AH518" s="86"/>
      <c r="AI518" s="86"/>
      <c r="AJ518" s="86"/>
    </row>
    <row r="519" spans="1:36" ht="2.1" customHeight="1" x14ac:dyDescent="0.3">
      <c r="A519" s="86"/>
      <c r="B519" s="86"/>
      <c r="C519" s="86"/>
      <c r="D519" s="86"/>
      <c r="E519" s="86"/>
      <c r="F519" s="86"/>
      <c r="G519" s="86"/>
      <c r="H519" s="86"/>
      <c r="I519" s="86"/>
      <c r="J519" s="86"/>
      <c r="K519" s="86"/>
      <c r="L519" s="86"/>
      <c r="M519" s="86"/>
      <c r="N519" s="86"/>
      <c r="O519" s="86"/>
      <c r="P519" s="86"/>
      <c r="Q519" s="86"/>
      <c r="R519" s="86"/>
      <c r="S519" s="86"/>
      <c r="T519" s="86"/>
      <c r="U519" s="86"/>
      <c r="V519" s="86"/>
      <c r="W519" s="86"/>
      <c r="X519" s="86"/>
      <c r="Y519" s="86"/>
      <c r="Z519" s="86"/>
      <c r="AA519" s="86"/>
      <c r="AB519" s="86"/>
      <c r="AC519" s="86"/>
      <c r="AD519" s="86"/>
      <c r="AE519" s="86"/>
      <c r="AF519" s="86"/>
      <c r="AG519" s="86"/>
      <c r="AH519" s="86"/>
      <c r="AI519" s="86"/>
      <c r="AJ519" s="86"/>
    </row>
    <row r="520" spans="1:36" ht="2.1" customHeight="1" x14ac:dyDescent="0.3">
      <c r="A520" s="86"/>
      <c r="B520" s="86"/>
      <c r="C520" s="86"/>
      <c r="D520" s="86"/>
      <c r="E520" s="86"/>
      <c r="F520" s="86"/>
      <c r="G520" s="86"/>
      <c r="H520" s="86"/>
      <c r="I520" s="86"/>
      <c r="J520" s="86"/>
      <c r="K520" s="86"/>
      <c r="L520" s="86"/>
      <c r="M520" s="86"/>
      <c r="N520" s="86"/>
      <c r="O520" s="86"/>
      <c r="P520" s="86"/>
      <c r="Q520" s="86"/>
      <c r="R520" s="86"/>
      <c r="S520" s="86"/>
      <c r="T520" s="86"/>
      <c r="U520" s="86"/>
      <c r="V520" s="86"/>
      <c r="W520" s="86"/>
      <c r="X520" s="86"/>
      <c r="Y520" s="86"/>
      <c r="Z520" s="86"/>
      <c r="AA520" s="86"/>
      <c r="AB520" s="86"/>
      <c r="AC520" s="86"/>
      <c r="AD520" s="86"/>
      <c r="AE520" s="86"/>
      <c r="AF520" s="86"/>
      <c r="AG520" s="86"/>
      <c r="AH520" s="86"/>
      <c r="AI520" s="86"/>
      <c r="AJ520" s="86"/>
    </row>
    <row r="521" spans="1:36" ht="2.1" customHeight="1" x14ac:dyDescent="0.3">
      <c r="A521" s="86"/>
      <c r="B521" s="86"/>
      <c r="C521" s="86"/>
      <c r="D521" s="86"/>
      <c r="E521" s="86"/>
      <c r="F521" s="86"/>
      <c r="G521" s="86"/>
      <c r="H521" s="86"/>
      <c r="I521" s="86"/>
      <c r="J521" s="86"/>
      <c r="K521" s="86"/>
      <c r="L521" s="86"/>
      <c r="M521" s="86"/>
      <c r="N521" s="86"/>
      <c r="O521" s="86"/>
      <c r="P521" s="86"/>
      <c r="Q521" s="86"/>
      <c r="R521" s="86"/>
      <c r="S521" s="86"/>
      <c r="T521" s="86"/>
      <c r="U521" s="86"/>
      <c r="V521" s="86"/>
      <c r="W521" s="86"/>
      <c r="X521" s="86"/>
      <c r="Y521" s="86"/>
      <c r="Z521" s="86"/>
      <c r="AA521" s="86"/>
      <c r="AB521" s="86"/>
      <c r="AC521" s="86"/>
      <c r="AD521" s="86"/>
      <c r="AE521" s="86"/>
      <c r="AF521" s="86"/>
      <c r="AG521" s="86"/>
      <c r="AH521" s="86"/>
      <c r="AI521" s="86"/>
      <c r="AJ521" s="86"/>
    </row>
    <row r="522" spans="1:36" ht="2.1" customHeight="1" x14ac:dyDescent="0.3">
      <c r="A522" s="86"/>
      <c r="B522" s="86"/>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c r="AA522" s="86"/>
      <c r="AB522" s="86"/>
      <c r="AC522" s="86"/>
      <c r="AD522" s="86"/>
      <c r="AE522" s="86"/>
      <c r="AF522" s="86"/>
      <c r="AG522" s="86"/>
      <c r="AH522" s="86"/>
      <c r="AI522" s="86"/>
      <c r="AJ522" s="86"/>
    </row>
    <row r="523" spans="1:36" ht="2.1" customHeight="1" x14ac:dyDescent="0.3">
      <c r="A523" s="86"/>
      <c r="B523" s="86"/>
      <c r="C523" s="86"/>
      <c r="D523" s="86"/>
      <c r="E523" s="86"/>
      <c r="F523" s="86"/>
      <c r="G523" s="86"/>
      <c r="H523" s="86"/>
      <c r="I523" s="86"/>
      <c r="J523" s="86"/>
      <c r="K523" s="86"/>
      <c r="L523" s="86"/>
      <c r="M523" s="86"/>
      <c r="N523" s="86"/>
      <c r="O523" s="86"/>
      <c r="P523" s="86"/>
      <c r="Q523" s="86"/>
      <c r="R523" s="86"/>
      <c r="S523" s="86"/>
      <c r="T523" s="86"/>
      <c r="U523" s="86"/>
      <c r="V523" s="86"/>
      <c r="W523" s="86"/>
      <c r="X523" s="86"/>
      <c r="Y523" s="86"/>
      <c r="Z523" s="86"/>
      <c r="AA523" s="86"/>
      <c r="AB523" s="86"/>
      <c r="AC523" s="86"/>
      <c r="AD523" s="86"/>
      <c r="AE523" s="86"/>
      <c r="AF523" s="86"/>
      <c r="AG523" s="86"/>
      <c r="AH523" s="86"/>
      <c r="AI523" s="86"/>
      <c r="AJ523" s="86"/>
    </row>
    <row r="524" spans="1:36" ht="2.1" customHeight="1" x14ac:dyDescent="0.3">
      <c r="A524" s="86"/>
      <c r="B524" s="86"/>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c r="AA524" s="86"/>
      <c r="AB524" s="86"/>
      <c r="AC524" s="86"/>
      <c r="AD524" s="86"/>
      <c r="AE524" s="86"/>
      <c r="AF524" s="86"/>
      <c r="AG524" s="86"/>
      <c r="AH524" s="86"/>
      <c r="AI524" s="86"/>
      <c r="AJ524" s="86"/>
    </row>
    <row r="525" spans="1:36" ht="2.1" customHeight="1" x14ac:dyDescent="0.3">
      <c r="A525" s="86"/>
      <c r="B525" s="86"/>
      <c r="C525" s="86"/>
      <c r="D525" s="86"/>
      <c r="E525" s="86"/>
      <c r="F525" s="86"/>
      <c r="G525" s="86"/>
      <c r="H525" s="86"/>
      <c r="I525" s="86"/>
      <c r="J525" s="86"/>
      <c r="K525" s="86"/>
      <c r="L525" s="86"/>
      <c r="M525" s="86"/>
      <c r="N525" s="86"/>
      <c r="O525" s="86"/>
      <c r="P525" s="86"/>
      <c r="Q525" s="86"/>
      <c r="R525" s="86"/>
      <c r="S525" s="86"/>
      <c r="T525" s="86"/>
      <c r="U525" s="86"/>
      <c r="V525" s="86"/>
      <c r="W525" s="86"/>
      <c r="X525" s="86"/>
      <c r="Y525" s="86"/>
      <c r="Z525" s="86"/>
      <c r="AA525" s="86"/>
      <c r="AB525" s="86"/>
      <c r="AC525" s="86"/>
      <c r="AD525" s="86"/>
      <c r="AE525" s="86"/>
      <c r="AF525" s="86"/>
      <c r="AG525" s="86"/>
      <c r="AH525" s="86"/>
      <c r="AI525" s="86"/>
      <c r="AJ525" s="86"/>
    </row>
    <row r="526" spans="1:36" ht="2.1" customHeight="1" x14ac:dyDescent="0.3">
      <c r="A526" s="86"/>
      <c r="B526" s="86"/>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c r="AA526" s="86"/>
      <c r="AB526" s="86"/>
      <c r="AC526" s="86"/>
      <c r="AD526" s="86"/>
      <c r="AE526" s="86"/>
      <c r="AF526" s="86"/>
      <c r="AG526" s="86"/>
      <c r="AH526" s="86"/>
      <c r="AI526" s="86"/>
      <c r="AJ526" s="86"/>
    </row>
    <row r="527" spans="1:36" ht="2.1" customHeight="1" x14ac:dyDescent="0.3">
      <c r="A527" s="86"/>
      <c r="B527" s="86"/>
      <c r="C527" s="86"/>
      <c r="D527" s="86"/>
      <c r="E527" s="86"/>
      <c r="F527" s="86"/>
      <c r="G527" s="86"/>
      <c r="H527" s="86"/>
      <c r="I527" s="86"/>
      <c r="J527" s="86"/>
      <c r="K527" s="86"/>
      <c r="L527" s="86"/>
      <c r="M527" s="86"/>
      <c r="N527" s="86"/>
      <c r="O527" s="86"/>
      <c r="P527" s="86"/>
      <c r="Q527" s="86"/>
      <c r="R527" s="86"/>
      <c r="S527" s="86"/>
      <c r="T527" s="86"/>
      <c r="U527" s="86"/>
      <c r="V527" s="86"/>
      <c r="W527" s="86"/>
      <c r="X527" s="86"/>
      <c r="Y527" s="86"/>
      <c r="Z527" s="86"/>
      <c r="AA527" s="86"/>
      <c r="AB527" s="86"/>
      <c r="AC527" s="86"/>
      <c r="AD527" s="86"/>
      <c r="AE527" s="86"/>
      <c r="AF527" s="86"/>
      <c r="AG527" s="86"/>
      <c r="AH527" s="86"/>
      <c r="AI527" s="86"/>
      <c r="AJ527" s="86"/>
    </row>
    <row r="528" spans="1:36" ht="2.1" customHeight="1" x14ac:dyDescent="0.3">
      <c r="A528" s="86"/>
      <c r="B528" s="86"/>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c r="AA528" s="86"/>
      <c r="AB528" s="86"/>
      <c r="AC528" s="86"/>
      <c r="AD528" s="86"/>
      <c r="AE528" s="86"/>
      <c r="AF528" s="86"/>
      <c r="AG528" s="86"/>
      <c r="AH528" s="86"/>
      <c r="AI528" s="86"/>
      <c r="AJ528" s="86"/>
    </row>
    <row r="529" spans="1:36" ht="2.1" customHeight="1" x14ac:dyDescent="0.3">
      <c r="A529" s="86"/>
      <c r="B529" s="86"/>
      <c r="C529" s="86"/>
      <c r="D529" s="86"/>
      <c r="E529" s="86"/>
      <c r="F529" s="86"/>
      <c r="G529" s="86"/>
      <c r="H529" s="86"/>
      <c r="I529" s="86"/>
      <c r="J529" s="86"/>
      <c r="K529" s="86"/>
      <c r="L529" s="86"/>
      <c r="M529" s="86"/>
      <c r="N529" s="86"/>
      <c r="O529" s="86"/>
      <c r="P529" s="86"/>
      <c r="Q529" s="86"/>
      <c r="R529" s="86"/>
      <c r="S529" s="86"/>
      <c r="T529" s="86"/>
      <c r="U529" s="86"/>
      <c r="V529" s="86"/>
      <c r="W529" s="86"/>
      <c r="X529" s="86"/>
      <c r="Y529" s="86"/>
      <c r="Z529" s="86"/>
      <c r="AA529" s="86"/>
      <c r="AB529" s="86"/>
      <c r="AC529" s="86"/>
      <c r="AD529" s="86"/>
      <c r="AE529" s="86"/>
      <c r="AF529" s="86"/>
      <c r="AG529" s="86"/>
      <c r="AH529" s="86"/>
      <c r="AI529" s="86"/>
      <c r="AJ529" s="86"/>
    </row>
    <row r="530" spans="1:36" ht="2.1" customHeight="1" x14ac:dyDescent="0.3">
      <c r="A530" s="86"/>
      <c r="B530" s="86"/>
      <c r="C530" s="86"/>
      <c r="D530" s="86"/>
      <c r="E530" s="86"/>
      <c r="F530" s="86"/>
      <c r="G530" s="86"/>
      <c r="H530" s="86"/>
      <c r="I530" s="86"/>
      <c r="J530" s="86"/>
      <c r="K530" s="86"/>
      <c r="L530" s="86"/>
      <c r="M530" s="86"/>
      <c r="N530" s="86"/>
      <c r="O530" s="86"/>
      <c r="P530" s="86"/>
      <c r="Q530" s="86"/>
      <c r="R530" s="86"/>
      <c r="S530" s="86"/>
      <c r="T530" s="86"/>
      <c r="U530" s="86"/>
      <c r="V530" s="86"/>
      <c r="W530" s="86"/>
      <c r="X530" s="86"/>
      <c r="Y530" s="86"/>
      <c r="Z530" s="86"/>
      <c r="AA530" s="86"/>
      <c r="AB530" s="86"/>
      <c r="AC530" s="86"/>
      <c r="AD530" s="86"/>
      <c r="AE530" s="86"/>
      <c r="AF530" s="86"/>
      <c r="AG530" s="86"/>
      <c r="AH530" s="86"/>
      <c r="AI530" s="86"/>
      <c r="AJ530" s="86"/>
    </row>
    <row r="531" spans="1:36" ht="2.1" customHeight="1" x14ac:dyDescent="0.3">
      <c r="A531" s="86"/>
      <c r="B531" s="86"/>
      <c r="C531" s="86"/>
      <c r="D531" s="86"/>
      <c r="E531" s="86"/>
      <c r="F531" s="86"/>
      <c r="G531" s="86"/>
      <c r="H531" s="86"/>
      <c r="I531" s="86"/>
      <c r="J531" s="86"/>
      <c r="K531" s="86"/>
      <c r="L531" s="86"/>
      <c r="M531" s="86"/>
      <c r="N531" s="86"/>
      <c r="O531" s="86"/>
      <c r="P531" s="86"/>
      <c r="Q531" s="86"/>
      <c r="R531" s="86"/>
      <c r="S531" s="86"/>
      <c r="T531" s="86"/>
      <c r="U531" s="86"/>
      <c r="V531" s="86"/>
      <c r="W531" s="86"/>
      <c r="X531" s="86"/>
      <c r="Y531" s="86"/>
      <c r="Z531" s="86"/>
      <c r="AA531" s="86"/>
      <c r="AB531" s="86"/>
      <c r="AC531" s="86"/>
      <c r="AD531" s="86"/>
      <c r="AE531" s="86"/>
      <c r="AF531" s="86"/>
      <c r="AG531" s="86"/>
      <c r="AH531" s="86"/>
      <c r="AI531" s="86"/>
      <c r="AJ531" s="86"/>
    </row>
    <row r="532" spans="1:36" ht="2.1" customHeight="1" x14ac:dyDescent="0.3">
      <c r="A532" s="86"/>
      <c r="B532" s="86"/>
      <c r="C532" s="86"/>
      <c r="D532" s="86"/>
      <c r="E532" s="86"/>
      <c r="F532" s="86"/>
      <c r="G532" s="86"/>
      <c r="H532" s="86"/>
      <c r="I532" s="86"/>
      <c r="J532" s="86"/>
      <c r="K532" s="86"/>
      <c r="L532" s="86"/>
      <c r="M532" s="86"/>
      <c r="N532" s="86"/>
      <c r="O532" s="86"/>
      <c r="P532" s="86"/>
      <c r="Q532" s="86"/>
      <c r="R532" s="86"/>
      <c r="S532" s="86"/>
      <c r="T532" s="86"/>
      <c r="U532" s="86"/>
      <c r="V532" s="86"/>
      <c r="W532" s="86"/>
      <c r="X532" s="86"/>
      <c r="Y532" s="86"/>
      <c r="Z532" s="86"/>
      <c r="AA532" s="86"/>
      <c r="AB532" s="86"/>
      <c r="AC532" s="86"/>
      <c r="AD532" s="86"/>
      <c r="AE532" s="86"/>
      <c r="AF532" s="86"/>
      <c r="AG532" s="86"/>
      <c r="AH532" s="86"/>
      <c r="AI532" s="86"/>
      <c r="AJ532" s="86"/>
    </row>
    <row r="533" spans="1:36" ht="2.1" customHeight="1" x14ac:dyDescent="0.3">
      <c r="A533" s="86"/>
      <c r="B533" s="86"/>
      <c r="C533" s="86"/>
      <c r="D533" s="86"/>
      <c r="E533" s="86"/>
      <c r="F533" s="86"/>
      <c r="G533" s="86"/>
      <c r="H533" s="86"/>
      <c r="I533" s="86"/>
      <c r="J533" s="86"/>
      <c r="K533" s="86"/>
      <c r="L533" s="86"/>
      <c r="M533" s="86"/>
      <c r="N533" s="86"/>
      <c r="O533" s="86"/>
      <c r="P533" s="86"/>
      <c r="Q533" s="86"/>
      <c r="R533" s="86"/>
      <c r="S533" s="86"/>
      <c r="T533" s="86"/>
      <c r="U533" s="86"/>
      <c r="V533" s="86"/>
      <c r="W533" s="86"/>
      <c r="X533" s="86"/>
      <c r="Y533" s="86"/>
      <c r="Z533" s="86"/>
      <c r="AA533" s="86"/>
      <c r="AB533" s="86"/>
      <c r="AC533" s="86"/>
      <c r="AD533" s="86"/>
      <c r="AE533" s="86"/>
      <c r="AF533" s="86"/>
      <c r="AG533" s="86"/>
      <c r="AH533" s="86"/>
      <c r="AI533" s="86"/>
      <c r="AJ533" s="86"/>
    </row>
    <row r="534" spans="1:36" ht="2.1" customHeight="1" x14ac:dyDescent="0.3">
      <c r="A534" s="86"/>
      <c r="B534" s="86"/>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c r="AA534" s="86"/>
      <c r="AB534" s="86"/>
      <c r="AC534" s="86"/>
      <c r="AD534" s="86"/>
      <c r="AE534" s="86"/>
      <c r="AF534" s="86"/>
      <c r="AG534" s="86"/>
      <c r="AH534" s="86"/>
      <c r="AI534" s="86"/>
      <c r="AJ534" s="86"/>
    </row>
    <row r="535" spans="1:36" ht="2.1" customHeight="1" x14ac:dyDescent="0.3">
      <c r="A535" s="86"/>
      <c r="B535" s="86"/>
      <c r="C535" s="86"/>
      <c r="D535" s="86"/>
      <c r="E535" s="86"/>
      <c r="F535" s="86"/>
      <c r="G535" s="86"/>
      <c r="H535" s="86"/>
      <c r="I535" s="86"/>
      <c r="J535" s="86"/>
      <c r="K535" s="86"/>
      <c r="L535" s="86"/>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row>
    <row r="536" spans="1:36" ht="2.1" customHeight="1" x14ac:dyDescent="0.3">
      <c r="A536" s="86"/>
      <c r="B536" s="86"/>
      <c r="C536" s="86"/>
      <c r="D536" s="86"/>
      <c r="E536" s="86"/>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row>
    <row r="537" spans="1:36" ht="2.1" customHeight="1" x14ac:dyDescent="0.3">
      <c r="A537" s="86"/>
      <c r="B537" s="86"/>
      <c r="C537" s="86"/>
      <c r="D537" s="86"/>
      <c r="E537" s="86"/>
      <c r="F537" s="86"/>
      <c r="G537" s="86"/>
      <c r="H537" s="86"/>
      <c r="I537" s="86"/>
      <c r="J537" s="86"/>
      <c r="K537" s="86"/>
      <c r="L537" s="86"/>
      <c r="M537" s="86"/>
      <c r="N537" s="86"/>
      <c r="O537" s="86"/>
      <c r="P537" s="86"/>
      <c r="Q537" s="86"/>
      <c r="R537" s="86"/>
      <c r="S537" s="86"/>
      <c r="T537" s="86"/>
      <c r="U537" s="86"/>
      <c r="V537" s="86"/>
      <c r="W537" s="86"/>
      <c r="X537" s="86"/>
      <c r="Y537" s="86"/>
      <c r="Z537" s="86"/>
      <c r="AA537" s="86"/>
      <c r="AB537" s="86"/>
      <c r="AC537" s="86"/>
      <c r="AD537" s="86"/>
      <c r="AE537" s="86"/>
      <c r="AF537" s="86"/>
      <c r="AG537" s="86"/>
      <c r="AH537" s="86"/>
      <c r="AI537" s="86"/>
      <c r="AJ537" s="86"/>
    </row>
    <row r="538" spans="1:36" ht="2.1" customHeight="1" x14ac:dyDescent="0.3">
      <c r="A538" s="86"/>
      <c r="B538" s="86"/>
      <c r="C538" s="86"/>
      <c r="D538" s="86"/>
      <c r="E538" s="86"/>
      <c r="F538" s="86"/>
      <c r="G538" s="86"/>
      <c r="H538" s="86"/>
      <c r="I538" s="86"/>
      <c r="J538" s="86"/>
      <c r="K538" s="86"/>
      <c r="L538" s="86"/>
      <c r="M538" s="86"/>
      <c r="N538" s="86"/>
      <c r="O538" s="86"/>
      <c r="P538" s="86"/>
      <c r="Q538" s="86"/>
      <c r="R538" s="86"/>
      <c r="S538" s="86"/>
      <c r="T538" s="86"/>
      <c r="U538" s="86"/>
      <c r="V538" s="86"/>
      <c r="W538" s="86"/>
      <c r="X538" s="86"/>
      <c r="Y538" s="86"/>
      <c r="Z538" s="86"/>
      <c r="AA538" s="86"/>
      <c r="AB538" s="86"/>
      <c r="AC538" s="86"/>
      <c r="AD538" s="86"/>
      <c r="AE538" s="86"/>
      <c r="AF538" s="86"/>
      <c r="AG538" s="86"/>
      <c r="AH538" s="86"/>
      <c r="AI538" s="86"/>
      <c r="AJ538" s="86"/>
    </row>
    <row r="539" spans="1:36" ht="2.1" customHeight="1" x14ac:dyDescent="0.3">
      <c r="A539" s="86"/>
      <c r="B539" s="86"/>
      <c r="C539" s="86"/>
      <c r="D539" s="86"/>
      <c r="E539" s="86"/>
      <c r="F539" s="86"/>
      <c r="G539" s="86"/>
      <c r="H539" s="86"/>
      <c r="I539" s="86"/>
      <c r="J539" s="86"/>
      <c r="K539" s="86"/>
      <c r="L539" s="86"/>
      <c r="M539" s="86"/>
      <c r="N539" s="86"/>
      <c r="O539" s="86"/>
      <c r="P539" s="86"/>
      <c r="Q539" s="86"/>
      <c r="R539" s="86"/>
      <c r="S539" s="86"/>
      <c r="T539" s="86"/>
      <c r="U539" s="86"/>
      <c r="V539" s="86"/>
      <c r="W539" s="86"/>
      <c r="X539" s="86"/>
      <c r="Y539" s="86"/>
      <c r="Z539" s="86"/>
      <c r="AA539" s="86"/>
      <c r="AB539" s="86"/>
      <c r="AC539" s="86"/>
      <c r="AD539" s="86"/>
      <c r="AE539" s="86"/>
      <c r="AF539" s="86"/>
      <c r="AG539" s="86"/>
      <c r="AH539" s="86"/>
      <c r="AI539" s="86"/>
      <c r="AJ539" s="86"/>
    </row>
    <row r="540" spans="1:36" ht="2.1" customHeight="1" x14ac:dyDescent="0.3">
      <c r="A540" s="86"/>
      <c r="B540" s="86"/>
      <c r="C540" s="86"/>
      <c r="D540" s="86"/>
      <c r="E540" s="86"/>
      <c r="F540" s="86"/>
      <c r="G540" s="86"/>
      <c r="H540" s="86"/>
      <c r="I540" s="86"/>
      <c r="J540" s="86"/>
      <c r="K540" s="86"/>
      <c r="L540" s="86"/>
      <c r="M540" s="86"/>
      <c r="N540" s="86"/>
      <c r="O540" s="86"/>
      <c r="P540" s="86"/>
      <c r="Q540" s="86"/>
      <c r="R540" s="86"/>
      <c r="S540" s="86"/>
      <c r="T540" s="86"/>
      <c r="U540" s="86"/>
      <c r="V540" s="86"/>
      <c r="W540" s="86"/>
      <c r="X540" s="86"/>
      <c r="Y540" s="86"/>
      <c r="Z540" s="86"/>
      <c r="AA540" s="86"/>
      <c r="AB540" s="86"/>
      <c r="AC540" s="86"/>
      <c r="AD540" s="86"/>
      <c r="AE540" s="86"/>
      <c r="AF540" s="86"/>
      <c r="AG540" s="86"/>
      <c r="AH540" s="86"/>
      <c r="AI540" s="86"/>
      <c r="AJ540" s="86"/>
    </row>
    <row r="541" spans="1:36" ht="2.1" customHeight="1" x14ac:dyDescent="0.3">
      <c r="A541" s="86"/>
      <c r="B541" s="86"/>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c r="AA541" s="86"/>
      <c r="AB541" s="86"/>
      <c r="AC541" s="86"/>
      <c r="AD541" s="86"/>
      <c r="AE541" s="86"/>
      <c r="AF541" s="86"/>
      <c r="AG541" s="86"/>
      <c r="AH541" s="86"/>
      <c r="AI541" s="86"/>
      <c r="AJ541" s="86"/>
    </row>
    <row r="542" spans="1:36" ht="2.1" customHeight="1" x14ac:dyDescent="0.3">
      <c r="A542" s="86"/>
      <c r="B542" s="86"/>
      <c r="C542" s="86"/>
      <c r="D542" s="86"/>
      <c r="E542" s="86"/>
      <c r="F542" s="86"/>
      <c r="G542" s="86"/>
      <c r="H542" s="86"/>
      <c r="I542" s="86"/>
      <c r="J542" s="86"/>
      <c r="K542" s="86"/>
      <c r="L542" s="86"/>
      <c r="M542" s="86"/>
      <c r="N542" s="86"/>
      <c r="O542" s="86"/>
      <c r="P542" s="86"/>
      <c r="Q542" s="86"/>
      <c r="R542" s="86"/>
      <c r="S542" s="86"/>
      <c r="T542" s="86"/>
      <c r="U542" s="86"/>
      <c r="V542" s="86"/>
      <c r="W542" s="86"/>
      <c r="X542" s="86"/>
      <c r="Y542" s="86"/>
      <c r="Z542" s="86"/>
      <c r="AA542" s="86"/>
      <c r="AB542" s="86"/>
      <c r="AC542" s="86"/>
      <c r="AD542" s="86"/>
      <c r="AE542" s="86"/>
      <c r="AF542" s="86"/>
      <c r="AG542" s="86"/>
      <c r="AH542" s="86"/>
      <c r="AI542" s="86"/>
      <c r="AJ542" s="86"/>
    </row>
    <row r="543" spans="1:36" ht="2.1" customHeight="1" x14ac:dyDescent="0.3">
      <c r="A543" s="86"/>
      <c r="B543" s="86"/>
      <c r="C543" s="86"/>
      <c r="D543" s="86"/>
      <c r="E543" s="86"/>
      <c r="F543" s="86"/>
      <c r="G543" s="86"/>
      <c r="H543" s="86"/>
      <c r="I543" s="86"/>
      <c r="J543" s="86"/>
      <c r="K543" s="86"/>
      <c r="L543" s="86"/>
      <c r="M543" s="86"/>
      <c r="N543" s="86"/>
      <c r="O543" s="86"/>
      <c r="P543" s="86"/>
      <c r="Q543" s="86"/>
      <c r="R543" s="86"/>
      <c r="S543" s="86"/>
      <c r="T543" s="86"/>
      <c r="U543" s="86"/>
      <c r="V543" s="86"/>
      <c r="W543" s="86"/>
      <c r="X543" s="86"/>
      <c r="Y543" s="86"/>
      <c r="Z543" s="86"/>
      <c r="AA543" s="86"/>
      <c r="AB543" s="86"/>
      <c r="AC543" s="86"/>
      <c r="AD543" s="86"/>
      <c r="AE543" s="86"/>
      <c r="AF543" s="86"/>
      <c r="AG543" s="86"/>
      <c r="AH543" s="86"/>
      <c r="AI543" s="86"/>
      <c r="AJ543" s="86"/>
    </row>
    <row r="544" spans="1:36" ht="2.1" customHeight="1" x14ac:dyDescent="0.3">
      <c r="A544" s="86"/>
      <c r="B544" s="86"/>
      <c r="C544" s="86"/>
      <c r="D544" s="86"/>
      <c r="E544" s="86"/>
      <c r="F544" s="86"/>
      <c r="G544" s="86"/>
      <c r="H544" s="86"/>
      <c r="I544" s="86"/>
      <c r="J544" s="86"/>
      <c r="K544" s="86"/>
      <c r="L544" s="86"/>
      <c r="M544" s="86"/>
      <c r="N544" s="86"/>
      <c r="O544" s="86"/>
      <c r="P544" s="86"/>
      <c r="Q544" s="86"/>
      <c r="R544" s="86"/>
      <c r="S544" s="86"/>
      <c r="T544" s="86"/>
      <c r="U544" s="86"/>
      <c r="V544" s="86"/>
      <c r="W544" s="86"/>
      <c r="X544" s="86"/>
      <c r="Y544" s="86"/>
      <c r="Z544" s="86"/>
      <c r="AA544" s="86"/>
      <c r="AB544" s="86"/>
      <c r="AC544" s="86"/>
      <c r="AD544" s="86"/>
      <c r="AE544" s="86"/>
      <c r="AF544" s="86"/>
      <c r="AG544" s="86"/>
      <c r="AH544" s="86"/>
      <c r="AI544" s="86"/>
      <c r="AJ544" s="86"/>
    </row>
    <row r="545" spans="1:36" ht="2.1" customHeight="1" x14ac:dyDescent="0.3">
      <c r="A545" s="86"/>
      <c r="B545" s="86"/>
      <c r="C545" s="86"/>
      <c r="D545" s="86"/>
      <c r="E545" s="86"/>
      <c r="F545" s="86"/>
      <c r="G545" s="86"/>
      <c r="H545" s="86"/>
      <c r="I545" s="86"/>
      <c r="J545" s="86"/>
      <c r="K545" s="86"/>
      <c r="L545" s="86"/>
      <c r="M545" s="86"/>
      <c r="N545" s="86"/>
      <c r="O545" s="86"/>
      <c r="P545" s="86"/>
      <c r="Q545" s="86"/>
      <c r="R545" s="86"/>
      <c r="S545" s="86"/>
      <c r="T545" s="86"/>
      <c r="U545" s="86"/>
      <c r="V545" s="86"/>
      <c r="W545" s="86"/>
      <c r="X545" s="86"/>
      <c r="Y545" s="86"/>
      <c r="Z545" s="86"/>
      <c r="AA545" s="86"/>
      <c r="AB545" s="86"/>
      <c r="AC545" s="86"/>
      <c r="AD545" s="86"/>
      <c r="AE545" s="86"/>
      <c r="AF545" s="86"/>
      <c r="AG545" s="86"/>
      <c r="AH545" s="86"/>
      <c r="AI545" s="86"/>
      <c r="AJ545" s="86"/>
    </row>
    <row r="546" spans="1:36" ht="2.1" customHeight="1" x14ac:dyDescent="0.3">
      <c r="A546" s="86"/>
      <c r="B546" s="86"/>
      <c r="C546" s="86"/>
      <c r="D546" s="86"/>
      <c r="E546" s="86"/>
      <c r="F546" s="86"/>
      <c r="G546" s="86"/>
      <c r="H546" s="86"/>
      <c r="I546" s="86"/>
      <c r="J546" s="86"/>
      <c r="K546" s="86"/>
      <c r="L546" s="86"/>
      <c r="M546" s="86"/>
      <c r="N546" s="86"/>
      <c r="O546" s="86"/>
      <c r="P546" s="86"/>
      <c r="Q546" s="86"/>
      <c r="R546" s="86"/>
      <c r="S546" s="86"/>
      <c r="T546" s="86"/>
      <c r="U546" s="86"/>
      <c r="V546" s="86"/>
      <c r="W546" s="86"/>
      <c r="X546" s="86"/>
      <c r="Y546" s="86"/>
      <c r="Z546" s="86"/>
      <c r="AA546" s="86"/>
      <c r="AB546" s="86"/>
      <c r="AC546" s="86"/>
      <c r="AD546" s="86"/>
      <c r="AE546" s="86"/>
      <c r="AF546" s="86"/>
      <c r="AG546" s="86"/>
      <c r="AH546" s="86"/>
      <c r="AI546" s="86"/>
      <c r="AJ546" s="86"/>
    </row>
    <row r="547" spans="1:36" ht="2.1" customHeight="1" x14ac:dyDescent="0.3">
      <c r="A547" s="86"/>
      <c r="B547" s="86"/>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c r="AA547" s="86"/>
      <c r="AB547" s="86"/>
      <c r="AC547" s="86"/>
      <c r="AD547" s="86"/>
      <c r="AE547" s="86"/>
      <c r="AF547" s="86"/>
      <c r="AG547" s="86"/>
      <c r="AH547" s="86"/>
      <c r="AI547" s="86"/>
      <c r="AJ547" s="86"/>
    </row>
    <row r="548" spans="1:36" ht="2.1" customHeight="1" x14ac:dyDescent="0.3">
      <c r="A548" s="86"/>
      <c r="B548" s="86"/>
      <c r="C548" s="86"/>
      <c r="D548" s="86"/>
      <c r="E548" s="86"/>
      <c r="F548" s="86"/>
      <c r="G548" s="86"/>
      <c r="H548" s="86"/>
      <c r="I548" s="86"/>
      <c r="J548" s="86"/>
      <c r="K548" s="86"/>
      <c r="L548" s="86"/>
      <c r="M548" s="86"/>
      <c r="N548" s="86"/>
      <c r="O548" s="86"/>
      <c r="P548" s="86"/>
      <c r="Q548" s="86"/>
      <c r="R548" s="86"/>
      <c r="S548" s="86"/>
      <c r="T548" s="86"/>
      <c r="U548" s="86"/>
      <c r="V548" s="86"/>
      <c r="W548" s="86"/>
      <c r="X548" s="86"/>
      <c r="Y548" s="86"/>
      <c r="Z548" s="86"/>
      <c r="AA548" s="86"/>
      <c r="AB548" s="86"/>
      <c r="AC548" s="86"/>
      <c r="AD548" s="86"/>
      <c r="AE548" s="86"/>
      <c r="AF548" s="86"/>
      <c r="AG548" s="86"/>
      <c r="AH548" s="86"/>
      <c r="AI548" s="86"/>
      <c r="AJ548" s="86"/>
    </row>
    <row r="549" spans="1:36" ht="2.1" customHeight="1" x14ac:dyDescent="0.3">
      <c r="A549" s="86"/>
      <c r="B549" s="86"/>
      <c r="C549" s="86"/>
      <c r="D549" s="86"/>
      <c r="E549" s="86"/>
      <c r="F549" s="86"/>
      <c r="G549" s="86"/>
      <c r="H549" s="86"/>
      <c r="I549" s="86"/>
      <c r="J549" s="86"/>
      <c r="K549" s="86"/>
      <c r="L549" s="86"/>
      <c r="M549" s="86"/>
      <c r="N549" s="86"/>
      <c r="O549" s="86"/>
      <c r="P549" s="86"/>
      <c r="Q549" s="86"/>
      <c r="R549" s="86"/>
      <c r="S549" s="86"/>
      <c r="T549" s="86"/>
      <c r="U549" s="86"/>
      <c r="V549" s="86"/>
      <c r="W549" s="86"/>
      <c r="X549" s="86"/>
      <c r="Y549" s="86"/>
      <c r="Z549" s="86"/>
      <c r="AA549" s="86"/>
      <c r="AB549" s="86"/>
      <c r="AC549" s="86"/>
      <c r="AD549" s="86"/>
      <c r="AE549" s="86"/>
      <c r="AF549" s="86"/>
      <c r="AG549" s="86"/>
      <c r="AH549" s="86"/>
      <c r="AI549" s="86"/>
      <c r="AJ549" s="86"/>
    </row>
    <row r="550" spans="1:36" ht="2.1" customHeight="1" x14ac:dyDescent="0.3">
      <c r="A550" s="86"/>
      <c r="B550" s="86"/>
      <c r="C550" s="86"/>
      <c r="D550" s="86"/>
      <c r="E550" s="86"/>
      <c r="F550" s="86"/>
      <c r="G550" s="86"/>
      <c r="H550" s="86"/>
      <c r="I550" s="86"/>
      <c r="J550" s="86"/>
      <c r="K550" s="86"/>
      <c r="L550" s="86"/>
      <c r="M550" s="86"/>
      <c r="N550" s="86"/>
      <c r="O550" s="86"/>
      <c r="P550" s="86"/>
      <c r="Q550" s="86"/>
      <c r="R550" s="86"/>
      <c r="S550" s="86"/>
      <c r="T550" s="86"/>
      <c r="U550" s="86"/>
      <c r="V550" s="86"/>
      <c r="W550" s="86"/>
      <c r="X550" s="86"/>
      <c r="Y550" s="86"/>
      <c r="Z550" s="86"/>
      <c r="AA550" s="86"/>
      <c r="AB550" s="86"/>
      <c r="AC550" s="86"/>
      <c r="AD550" s="86"/>
      <c r="AE550" s="86"/>
      <c r="AF550" s="86"/>
      <c r="AG550" s="86"/>
      <c r="AH550" s="86"/>
      <c r="AI550" s="86"/>
      <c r="AJ550" s="86"/>
    </row>
    <row r="551" spans="1:36" ht="2.1" customHeight="1" x14ac:dyDescent="0.3">
      <c r="A551" s="86"/>
      <c r="B551" s="86"/>
      <c r="C551" s="86"/>
      <c r="D551" s="86"/>
      <c r="E551" s="86"/>
      <c r="F551" s="86"/>
      <c r="G551" s="86"/>
      <c r="H551" s="86"/>
      <c r="I551" s="86"/>
      <c r="J551" s="86"/>
      <c r="K551" s="86"/>
      <c r="L551" s="86"/>
      <c r="M551" s="86"/>
      <c r="N551" s="86"/>
      <c r="O551" s="86"/>
      <c r="P551" s="86"/>
      <c r="Q551" s="86"/>
      <c r="R551" s="86"/>
      <c r="S551" s="86"/>
      <c r="T551" s="86"/>
      <c r="U551" s="86"/>
      <c r="V551" s="86"/>
      <c r="W551" s="86"/>
      <c r="X551" s="86"/>
      <c r="Y551" s="86"/>
      <c r="Z551" s="86"/>
      <c r="AA551" s="86"/>
      <c r="AB551" s="86"/>
      <c r="AC551" s="86"/>
      <c r="AD551" s="86"/>
      <c r="AE551" s="86"/>
      <c r="AF551" s="86"/>
      <c r="AG551" s="86"/>
      <c r="AH551" s="86"/>
      <c r="AI551" s="86"/>
      <c r="AJ551" s="86"/>
    </row>
    <row r="552" spans="1:36" ht="2.1" customHeight="1" x14ac:dyDescent="0.3">
      <c r="A552" s="86"/>
      <c r="B552" s="86"/>
      <c r="C552" s="86"/>
      <c r="D552" s="86"/>
      <c r="E552" s="86"/>
      <c r="F552" s="86"/>
      <c r="G552" s="86"/>
      <c r="H552" s="86"/>
      <c r="I552" s="86"/>
      <c r="J552" s="86"/>
      <c r="K552" s="86"/>
      <c r="L552" s="86"/>
      <c r="M552" s="86"/>
      <c r="N552" s="86"/>
      <c r="O552" s="86"/>
      <c r="P552" s="86"/>
      <c r="Q552" s="86"/>
      <c r="R552" s="86"/>
      <c r="S552" s="86"/>
      <c r="T552" s="86"/>
      <c r="U552" s="86"/>
      <c r="V552" s="86"/>
      <c r="W552" s="86"/>
      <c r="X552" s="86"/>
      <c r="Y552" s="86"/>
      <c r="Z552" s="86"/>
      <c r="AA552" s="86"/>
      <c r="AB552" s="86"/>
      <c r="AC552" s="86"/>
      <c r="AD552" s="86"/>
      <c r="AE552" s="86"/>
      <c r="AF552" s="86"/>
      <c r="AG552" s="86"/>
      <c r="AH552" s="86"/>
      <c r="AI552" s="86"/>
      <c r="AJ552" s="86"/>
    </row>
    <row r="553" spans="1:36" ht="2.1" customHeight="1" x14ac:dyDescent="0.3">
      <c r="A553" s="86"/>
      <c r="B553" s="86"/>
      <c r="C553" s="86"/>
      <c r="D553" s="86"/>
      <c r="E553" s="86"/>
      <c r="F553" s="86"/>
      <c r="G553" s="86"/>
      <c r="H553" s="86"/>
      <c r="I553" s="86"/>
      <c r="J553" s="86"/>
      <c r="K553" s="86"/>
      <c r="L553" s="86"/>
      <c r="M553" s="86"/>
      <c r="N553" s="86"/>
      <c r="O553" s="86"/>
      <c r="P553" s="86"/>
      <c r="Q553" s="86"/>
      <c r="R553" s="86"/>
      <c r="S553" s="86"/>
      <c r="T553" s="86"/>
      <c r="U553" s="86"/>
      <c r="V553" s="86"/>
      <c r="W553" s="86"/>
      <c r="X553" s="86"/>
      <c r="Y553" s="86"/>
      <c r="Z553" s="86"/>
      <c r="AA553" s="86"/>
      <c r="AB553" s="86"/>
      <c r="AC553" s="86"/>
      <c r="AD553" s="86"/>
      <c r="AE553" s="86"/>
      <c r="AF553" s="86"/>
      <c r="AG553" s="86"/>
      <c r="AH553" s="86"/>
      <c r="AI553" s="86"/>
      <c r="AJ553" s="86"/>
    </row>
    <row r="554" spans="1:36" ht="2.1" customHeight="1" x14ac:dyDescent="0.3">
      <c r="A554" s="86"/>
      <c r="B554" s="86"/>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c r="AA554" s="86"/>
      <c r="AB554" s="86"/>
      <c r="AC554" s="86"/>
      <c r="AD554" s="86"/>
      <c r="AE554" s="86"/>
      <c r="AF554" s="86"/>
      <c r="AG554" s="86"/>
      <c r="AH554" s="86"/>
      <c r="AI554" s="86"/>
      <c r="AJ554" s="86"/>
    </row>
    <row r="555" spans="1:36" ht="2.1" customHeight="1" x14ac:dyDescent="0.3">
      <c r="A555" s="86"/>
      <c r="B555" s="86"/>
      <c r="C555" s="86"/>
      <c r="D555" s="86"/>
      <c r="E555" s="86"/>
      <c r="F555" s="86"/>
      <c r="G555" s="86"/>
      <c r="H555" s="86"/>
      <c r="I555" s="86"/>
      <c r="J555" s="86"/>
      <c r="K555" s="86"/>
      <c r="L555" s="86"/>
      <c r="M555" s="86"/>
      <c r="N555" s="86"/>
      <c r="O555" s="86"/>
      <c r="P555" s="86"/>
      <c r="Q555" s="86"/>
      <c r="R555" s="86"/>
      <c r="S555" s="86"/>
      <c r="T555" s="86"/>
      <c r="U555" s="86"/>
      <c r="V555" s="86"/>
      <c r="W555" s="86"/>
      <c r="X555" s="86"/>
      <c r="Y555" s="86"/>
      <c r="Z555" s="86"/>
      <c r="AA555" s="86"/>
      <c r="AB555" s="86"/>
      <c r="AC555" s="86"/>
      <c r="AD555" s="86"/>
      <c r="AE555" s="86"/>
      <c r="AF555" s="86"/>
      <c r="AG555" s="86"/>
      <c r="AH555" s="86"/>
      <c r="AI555" s="86"/>
      <c r="AJ555" s="86"/>
    </row>
    <row r="556" spans="1:36" ht="2.1" customHeight="1" x14ac:dyDescent="0.3">
      <c r="A556" s="86"/>
      <c r="B556" s="86"/>
      <c r="C556" s="86"/>
      <c r="D556" s="86"/>
      <c r="E556" s="86"/>
      <c r="F556" s="86"/>
      <c r="G556" s="86"/>
      <c r="H556" s="86"/>
      <c r="I556" s="86"/>
      <c r="J556" s="86"/>
      <c r="K556" s="86"/>
      <c r="L556" s="86"/>
      <c r="M556" s="86"/>
      <c r="N556" s="86"/>
      <c r="O556" s="86"/>
      <c r="P556" s="86"/>
      <c r="Q556" s="86"/>
      <c r="R556" s="86"/>
      <c r="S556" s="86"/>
      <c r="T556" s="86"/>
      <c r="U556" s="86"/>
      <c r="V556" s="86"/>
      <c r="W556" s="86"/>
      <c r="X556" s="86"/>
      <c r="Y556" s="86"/>
      <c r="Z556" s="86"/>
      <c r="AA556" s="86"/>
      <c r="AB556" s="86"/>
      <c r="AC556" s="86"/>
      <c r="AD556" s="86"/>
      <c r="AE556" s="86"/>
      <c r="AF556" s="86"/>
      <c r="AG556" s="86"/>
      <c r="AH556" s="86"/>
      <c r="AI556" s="86"/>
      <c r="AJ556" s="86"/>
    </row>
    <row r="557" spans="1:36" ht="2.1" customHeight="1" x14ac:dyDescent="0.3">
      <c r="A557" s="86"/>
      <c r="B557" s="86"/>
      <c r="C557" s="86"/>
      <c r="D557" s="86"/>
      <c r="E557" s="86"/>
      <c r="F557" s="86"/>
      <c r="G557" s="86"/>
      <c r="H557" s="86"/>
      <c r="I557" s="86"/>
      <c r="J557" s="86"/>
      <c r="K557" s="86"/>
      <c r="L557" s="86"/>
      <c r="M557" s="86"/>
      <c r="N557" s="86"/>
      <c r="O557" s="86"/>
      <c r="P557" s="86"/>
      <c r="Q557" s="86"/>
      <c r="R557" s="86"/>
      <c r="S557" s="86"/>
      <c r="T557" s="86"/>
      <c r="U557" s="86"/>
      <c r="V557" s="86"/>
      <c r="W557" s="86"/>
      <c r="X557" s="86"/>
      <c r="Y557" s="86"/>
      <c r="Z557" s="86"/>
      <c r="AA557" s="86"/>
      <c r="AB557" s="86"/>
      <c r="AC557" s="86"/>
      <c r="AD557" s="86"/>
      <c r="AE557" s="86"/>
      <c r="AF557" s="86"/>
      <c r="AG557" s="86"/>
      <c r="AH557" s="86"/>
      <c r="AI557" s="86"/>
      <c r="AJ557" s="86"/>
    </row>
    <row r="558" spans="1:36" ht="2.1" customHeight="1" x14ac:dyDescent="0.3">
      <c r="A558" s="86"/>
      <c r="B558" s="86"/>
      <c r="C558" s="86"/>
      <c r="D558" s="86"/>
      <c r="E558" s="86"/>
      <c r="F558" s="86"/>
      <c r="G558" s="86"/>
      <c r="H558" s="86"/>
      <c r="I558" s="86"/>
      <c r="J558" s="86"/>
      <c r="K558" s="86"/>
      <c r="L558" s="86"/>
      <c r="M558" s="86"/>
      <c r="N558" s="86"/>
      <c r="O558" s="86"/>
      <c r="P558" s="86"/>
      <c r="Q558" s="86"/>
      <c r="R558" s="86"/>
      <c r="S558" s="86"/>
      <c r="T558" s="86"/>
      <c r="U558" s="86"/>
      <c r="V558" s="86"/>
      <c r="W558" s="86"/>
      <c r="X558" s="86"/>
      <c r="Y558" s="86"/>
      <c r="Z558" s="86"/>
      <c r="AA558" s="86"/>
      <c r="AB558" s="86"/>
      <c r="AC558" s="86"/>
      <c r="AD558" s="86"/>
      <c r="AE558" s="86"/>
      <c r="AF558" s="86"/>
      <c r="AG558" s="86"/>
      <c r="AH558" s="86"/>
      <c r="AI558" s="86"/>
      <c r="AJ558" s="86"/>
    </row>
    <row r="559" spans="1:36" ht="2.1" customHeight="1" x14ac:dyDescent="0.3">
      <c r="A559" s="86"/>
      <c r="B559" s="86"/>
      <c r="C559" s="86"/>
      <c r="D559" s="86"/>
      <c r="E559" s="86"/>
      <c r="F559" s="86"/>
      <c r="G559" s="86"/>
      <c r="H559" s="86"/>
      <c r="I559" s="86"/>
      <c r="J559" s="86"/>
      <c r="K559" s="86"/>
      <c r="L559" s="86"/>
      <c r="M559" s="86"/>
      <c r="N559" s="86"/>
      <c r="O559" s="86"/>
      <c r="P559" s="86"/>
      <c r="Q559" s="86"/>
      <c r="R559" s="86"/>
      <c r="S559" s="86"/>
      <c r="T559" s="86"/>
      <c r="U559" s="86"/>
      <c r="V559" s="86"/>
      <c r="W559" s="86"/>
      <c r="X559" s="86"/>
      <c r="Y559" s="86"/>
      <c r="Z559" s="86"/>
      <c r="AA559" s="86"/>
      <c r="AB559" s="86"/>
      <c r="AC559" s="86"/>
      <c r="AD559" s="86"/>
      <c r="AE559" s="86"/>
      <c r="AF559" s="86"/>
      <c r="AG559" s="86"/>
      <c r="AH559" s="86"/>
      <c r="AI559" s="86"/>
      <c r="AJ559" s="86"/>
    </row>
    <row r="560" spans="1:36" ht="2.1" customHeight="1" x14ac:dyDescent="0.3">
      <c r="A560" s="86"/>
      <c r="B560" s="86"/>
      <c r="C560" s="86"/>
      <c r="D560" s="86"/>
      <c r="E560" s="86"/>
      <c r="F560" s="86"/>
      <c r="G560" s="86"/>
      <c r="H560" s="86"/>
      <c r="I560" s="86"/>
      <c r="J560" s="86"/>
      <c r="K560" s="86"/>
      <c r="L560" s="86"/>
      <c r="M560" s="86"/>
      <c r="N560" s="86"/>
      <c r="O560" s="86"/>
      <c r="P560" s="86"/>
      <c r="Q560" s="86"/>
      <c r="R560" s="86"/>
      <c r="S560" s="86"/>
      <c r="T560" s="86"/>
      <c r="U560" s="86"/>
      <c r="V560" s="86"/>
      <c r="W560" s="86"/>
      <c r="X560" s="86"/>
      <c r="Y560" s="86"/>
      <c r="Z560" s="86"/>
      <c r="AA560" s="86"/>
      <c r="AB560" s="86"/>
      <c r="AC560" s="86"/>
      <c r="AD560" s="86"/>
      <c r="AE560" s="86"/>
      <c r="AF560" s="86"/>
      <c r="AG560" s="86"/>
      <c r="AH560" s="86"/>
      <c r="AI560" s="86"/>
      <c r="AJ560" s="86"/>
    </row>
    <row r="561" spans="1:36" ht="2.1" customHeight="1" x14ac:dyDescent="0.3">
      <c r="A561" s="86"/>
      <c r="B561" s="86"/>
      <c r="C561" s="86"/>
      <c r="D561" s="86"/>
      <c r="E561" s="86"/>
      <c r="F561" s="86"/>
      <c r="G561" s="86"/>
      <c r="H561" s="86"/>
      <c r="I561" s="86"/>
      <c r="J561" s="86"/>
      <c r="K561" s="86"/>
      <c r="L561" s="86"/>
      <c r="M561" s="86"/>
      <c r="N561" s="86"/>
      <c r="O561" s="86"/>
      <c r="P561" s="86"/>
      <c r="Q561" s="86"/>
      <c r="R561" s="86"/>
      <c r="S561" s="86"/>
      <c r="T561" s="86"/>
      <c r="U561" s="86"/>
      <c r="V561" s="86"/>
      <c r="W561" s="86"/>
      <c r="X561" s="86"/>
      <c r="Y561" s="86"/>
      <c r="Z561" s="86"/>
      <c r="AA561" s="86"/>
      <c r="AB561" s="86"/>
      <c r="AC561" s="86"/>
      <c r="AD561" s="86"/>
      <c r="AE561" s="86"/>
      <c r="AF561" s="86"/>
      <c r="AG561" s="86"/>
      <c r="AH561" s="86"/>
      <c r="AI561" s="86"/>
      <c r="AJ561" s="86"/>
    </row>
    <row r="562" spans="1:36" ht="2.1" customHeight="1" x14ac:dyDescent="0.3">
      <c r="A562" s="86"/>
      <c r="B562" s="86"/>
      <c r="C562" s="86"/>
      <c r="D562" s="86"/>
      <c r="E562" s="86"/>
      <c r="F562" s="86"/>
      <c r="G562" s="86"/>
      <c r="H562" s="86"/>
      <c r="I562" s="86"/>
      <c r="J562" s="86"/>
      <c r="K562" s="86"/>
      <c r="L562" s="86"/>
      <c r="M562" s="86"/>
      <c r="N562" s="86"/>
      <c r="O562" s="86"/>
      <c r="P562" s="86"/>
      <c r="Q562" s="86"/>
      <c r="R562" s="86"/>
      <c r="S562" s="86"/>
      <c r="T562" s="86"/>
      <c r="U562" s="86"/>
      <c r="V562" s="86"/>
      <c r="W562" s="86"/>
      <c r="X562" s="86"/>
      <c r="Y562" s="86"/>
      <c r="Z562" s="86"/>
      <c r="AA562" s="86"/>
      <c r="AB562" s="86"/>
      <c r="AC562" s="86"/>
      <c r="AD562" s="86"/>
      <c r="AE562" s="86"/>
      <c r="AF562" s="86"/>
      <c r="AG562" s="86"/>
      <c r="AH562" s="86"/>
      <c r="AI562" s="86"/>
      <c r="AJ562" s="86"/>
    </row>
    <row r="563" spans="1:36" ht="2.1" customHeight="1" x14ac:dyDescent="0.3">
      <c r="A563" s="86"/>
      <c r="B563" s="86"/>
      <c r="C563" s="86"/>
      <c r="D563" s="86"/>
      <c r="E563" s="86"/>
      <c r="F563" s="86"/>
      <c r="G563" s="86"/>
      <c r="H563" s="86"/>
      <c r="I563" s="86"/>
      <c r="J563" s="86"/>
      <c r="K563" s="86"/>
      <c r="L563" s="86"/>
      <c r="M563" s="86"/>
      <c r="N563" s="86"/>
      <c r="O563" s="86"/>
      <c r="P563" s="86"/>
      <c r="Q563" s="86"/>
      <c r="R563" s="86"/>
      <c r="S563" s="86"/>
      <c r="T563" s="86"/>
      <c r="U563" s="86"/>
      <c r="V563" s="86"/>
      <c r="W563" s="86"/>
      <c r="X563" s="86"/>
      <c r="Y563" s="86"/>
      <c r="Z563" s="86"/>
      <c r="AA563" s="86"/>
      <c r="AB563" s="86"/>
      <c r="AC563" s="86"/>
      <c r="AD563" s="86"/>
      <c r="AE563" s="86"/>
      <c r="AF563" s="86"/>
      <c r="AG563" s="86"/>
      <c r="AH563" s="86"/>
      <c r="AI563" s="86"/>
      <c r="AJ563" s="86"/>
    </row>
    <row r="564" spans="1:36" ht="2.1" customHeight="1" x14ac:dyDescent="0.3">
      <c r="A564" s="86"/>
      <c r="B564" s="86"/>
      <c r="C564" s="86"/>
      <c r="D564" s="86"/>
      <c r="E564" s="86"/>
      <c r="F564" s="86"/>
      <c r="G564" s="86"/>
      <c r="H564" s="86"/>
      <c r="I564" s="86"/>
      <c r="J564" s="86"/>
      <c r="K564" s="86"/>
      <c r="L564" s="86"/>
      <c r="M564" s="86"/>
      <c r="N564" s="86"/>
      <c r="O564" s="86"/>
      <c r="P564" s="86"/>
      <c r="Q564" s="86"/>
      <c r="R564" s="86"/>
      <c r="S564" s="86"/>
      <c r="T564" s="86"/>
      <c r="U564" s="86"/>
      <c r="V564" s="86"/>
      <c r="W564" s="86"/>
      <c r="X564" s="86"/>
      <c r="Y564" s="86"/>
      <c r="Z564" s="86"/>
      <c r="AA564" s="86"/>
      <c r="AB564" s="86"/>
      <c r="AC564" s="86"/>
      <c r="AD564" s="86"/>
      <c r="AE564" s="86"/>
      <c r="AF564" s="86"/>
      <c r="AG564" s="86"/>
      <c r="AH564" s="86"/>
      <c r="AI564" s="86"/>
      <c r="AJ564" s="86"/>
    </row>
    <row r="565" spans="1:36" ht="2.1" customHeight="1" x14ac:dyDescent="0.3">
      <c r="A565" s="86"/>
      <c r="B565" s="86"/>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c r="AA565" s="86"/>
      <c r="AB565" s="86"/>
      <c r="AC565" s="86"/>
      <c r="AD565" s="86"/>
      <c r="AE565" s="86"/>
      <c r="AF565" s="86"/>
      <c r="AG565" s="86"/>
      <c r="AH565" s="86"/>
      <c r="AI565" s="86"/>
      <c r="AJ565" s="86"/>
    </row>
    <row r="566" spans="1:36" ht="2.1" customHeight="1" x14ac:dyDescent="0.3">
      <c r="A566" s="86"/>
      <c r="B566" s="86"/>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c r="AA566" s="86"/>
      <c r="AB566" s="86"/>
      <c r="AC566" s="86"/>
      <c r="AD566" s="86"/>
      <c r="AE566" s="86"/>
      <c r="AF566" s="86"/>
      <c r="AG566" s="86"/>
      <c r="AH566" s="86"/>
      <c r="AI566" s="86"/>
      <c r="AJ566" s="86"/>
    </row>
    <row r="567" spans="1:36" ht="2.1" customHeight="1" x14ac:dyDescent="0.3">
      <c r="A567" s="86"/>
      <c r="B567" s="86"/>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c r="AA567" s="86"/>
      <c r="AB567" s="86"/>
      <c r="AC567" s="86"/>
      <c r="AD567" s="86"/>
      <c r="AE567" s="86"/>
      <c r="AF567" s="86"/>
      <c r="AG567" s="86"/>
      <c r="AH567" s="86"/>
      <c r="AI567" s="86"/>
      <c r="AJ567" s="86"/>
    </row>
    <row r="568" spans="1:36" ht="2.1" customHeight="1" x14ac:dyDescent="0.3">
      <c r="A568" s="86"/>
      <c r="B568" s="86"/>
      <c r="C568" s="86"/>
      <c r="D568" s="86"/>
      <c r="E568" s="86"/>
      <c r="F568" s="86"/>
      <c r="G568" s="86"/>
      <c r="H568" s="86"/>
      <c r="I568" s="86"/>
      <c r="J568" s="86"/>
      <c r="K568" s="86"/>
      <c r="L568" s="86"/>
      <c r="M568" s="86"/>
      <c r="N568" s="86"/>
      <c r="O568" s="86"/>
      <c r="P568" s="86"/>
      <c r="Q568" s="86"/>
      <c r="R568" s="86"/>
      <c r="S568" s="86"/>
      <c r="T568" s="86"/>
      <c r="U568" s="86"/>
      <c r="V568" s="86"/>
      <c r="W568" s="86"/>
      <c r="X568" s="86"/>
      <c r="Y568" s="86"/>
      <c r="Z568" s="86"/>
      <c r="AA568" s="86"/>
      <c r="AB568" s="86"/>
      <c r="AC568" s="86"/>
      <c r="AD568" s="86"/>
      <c r="AE568" s="86"/>
      <c r="AF568" s="86"/>
      <c r="AG568" s="86"/>
      <c r="AH568" s="86"/>
      <c r="AI568" s="86"/>
      <c r="AJ568" s="86"/>
    </row>
    <row r="569" spans="1:36" ht="2.1" customHeight="1" x14ac:dyDescent="0.3">
      <c r="A569" s="86"/>
      <c r="B569" s="86"/>
      <c r="C569" s="86"/>
      <c r="D569" s="86"/>
      <c r="E569" s="86"/>
      <c r="F569" s="86"/>
      <c r="G569" s="86"/>
      <c r="H569" s="86"/>
      <c r="I569" s="86"/>
      <c r="J569" s="86"/>
      <c r="K569" s="86"/>
      <c r="L569" s="86"/>
      <c r="M569" s="86"/>
      <c r="N569" s="86"/>
      <c r="O569" s="86"/>
      <c r="P569" s="86"/>
      <c r="Q569" s="86"/>
      <c r="R569" s="86"/>
      <c r="S569" s="86"/>
      <c r="T569" s="86"/>
      <c r="U569" s="86"/>
      <c r="V569" s="86"/>
      <c r="W569" s="86"/>
      <c r="X569" s="86"/>
      <c r="Y569" s="86"/>
      <c r="Z569" s="86"/>
      <c r="AA569" s="86"/>
      <c r="AB569" s="86"/>
      <c r="AC569" s="86"/>
      <c r="AD569" s="86"/>
      <c r="AE569" s="86"/>
      <c r="AF569" s="86"/>
      <c r="AG569" s="86"/>
      <c r="AH569" s="86"/>
      <c r="AI569" s="86"/>
      <c r="AJ569" s="86"/>
    </row>
    <row r="570" spans="1:36" ht="2.1" customHeight="1" x14ac:dyDescent="0.3">
      <c r="A570" s="86"/>
      <c r="B570" s="86"/>
      <c r="C570" s="86"/>
      <c r="D570" s="86"/>
      <c r="E570" s="86"/>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row>
    <row r="571" spans="1:36" ht="2.1" customHeight="1" x14ac:dyDescent="0.3">
      <c r="A571" s="86"/>
      <c r="B571" s="86"/>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c r="AA571" s="86"/>
      <c r="AB571" s="86"/>
      <c r="AC571" s="86"/>
      <c r="AD571" s="86"/>
      <c r="AE571" s="86"/>
      <c r="AF571" s="86"/>
      <c r="AG571" s="86"/>
      <c r="AH571" s="86"/>
      <c r="AI571" s="86"/>
      <c r="AJ571" s="86"/>
    </row>
    <row r="572" spans="1:36" ht="2.1" customHeight="1" x14ac:dyDescent="0.3">
      <c r="A572" s="86"/>
      <c r="B572" s="86"/>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c r="AA572" s="86"/>
      <c r="AB572" s="86"/>
      <c r="AC572" s="86"/>
      <c r="AD572" s="86"/>
      <c r="AE572" s="86"/>
      <c r="AF572" s="86"/>
      <c r="AG572" s="86"/>
      <c r="AH572" s="86"/>
      <c r="AI572" s="86"/>
      <c r="AJ572" s="86"/>
    </row>
    <row r="573" spans="1:36" ht="2.1" customHeight="1" x14ac:dyDescent="0.3">
      <c r="A573" s="86"/>
      <c r="B573" s="86"/>
      <c r="C573" s="86"/>
      <c r="D573" s="86"/>
      <c r="E573" s="86"/>
      <c r="F573" s="86"/>
      <c r="G573" s="86"/>
      <c r="H573" s="86"/>
      <c r="I573" s="86"/>
      <c r="J573" s="86"/>
      <c r="K573" s="86"/>
      <c r="L573" s="86"/>
      <c r="M573" s="86"/>
      <c r="N573" s="86"/>
      <c r="O573" s="86"/>
      <c r="P573" s="86"/>
      <c r="Q573" s="86"/>
      <c r="R573" s="86"/>
      <c r="S573" s="86"/>
      <c r="T573" s="86"/>
      <c r="U573" s="86"/>
      <c r="V573" s="86"/>
      <c r="W573" s="86"/>
      <c r="X573" s="86"/>
      <c r="Y573" s="86"/>
      <c r="Z573" s="86"/>
      <c r="AA573" s="86"/>
      <c r="AB573" s="86"/>
      <c r="AC573" s="86"/>
      <c r="AD573" s="86"/>
      <c r="AE573" s="86"/>
      <c r="AF573" s="86"/>
      <c r="AG573" s="86"/>
      <c r="AH573" s="86"/>
      <c r="AI573" s="86"/>
      <c r="AJ573" s="86"/>
    </row>
    <row r="574" spans="1:36" ht="2.1" customHeight="1" x14ac:dyDescent="0.3">
      <c r="A574" s="86"/>
      <c r="B574" s="86"/>
      <c r="C574" s="86"/>
      <c r="D574" s="86"/>
      <c r="E574" s="86"/>
      <c r="F574" s="86"/>
      <c r="G574" s="86"/>
      <c r="H574" s="86"/>
      <c r="I574" s="86"/>
      <c r="J574" s="86"/>
      <c r="K574" s="86"/>
      <c r="L574" s="86"/>
      <c r="M574" s="86"/>
      <c r="N574" s="86"/>
      <c r="O574" s="86"/>
      <c r="P574" s="86"/>
      <c r="Q574" s="86"/>
      <c r="R574" s="86"/>
      <c r="S574" s="86"/>
      <c r="T574" s="86"/>
      <c r="U574" s="86"/>
      <c r="V574" s="86"/>
      <c r="W574" s="86"/>
      <c r="X574" s="86"/>
      <c r="Y574" s="86"/>
      <c r="Z574" s="86"/>
      <c r="AA574" s="86"/>
      <c r="AB574" s="86"/>
      <c r="AC574" s="86"/>
      <c r="AD574" s="86"/>
      <c r="AE574" s="86"/>
      <c r="AF574" s="86"/>
      <c r="AG574" s="86"/>
      <c r="AH574" s="86"/>
      <c r="AI574" s="86"/>
      <c r="AJ574" s="86"/>
    </row>
    <row r="575" spans="1:36" ht="2.1" customHeight="1" x14ac:dyDescent="0.3">
      <c r="A575" s="86"/>
      <c r="B575" s="86"/>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c r="AA575" s="86"/>
      <c r="AB575" s="86"/>
      <c r="AC575" s="86"/>
      <c r="AD575" s="86"/>
      <c r="AE575" s="86"/>
      <c r="AF575" s="86"/>
      <c r="AG575" s="86"/>
      <c r="AH575" s="86"/>
      <c r="AI575" s="86"/>
      <c r="AJ575" s="86"/>
    </row>
    <row r="576" spans="1:36" ht="2.1" customHeight="1" x14ac:dyDescent="0.3">
      <c r="A576" s="86"/>
      <c r="B576" s="86"/>
      <c r="C576" s="86"/>
      <c r="D576" s="86"/>
      <c r="E576" s="86"/>
      <c r="F576" s="86"/>
      <c r="G576" s="86"/>
      <c r="H576" s="86"/>
      <c r="I576" s="86"/>
      <c r="J576" s="86"/>
      <c r="K576" s="86"/>
      <c r="L576" s="86"/>
      <c r="M576" s="86"/>
      <c r="N576" s="86"/>
      <c r="O576" s="86"/>
      <c r="P576" s="86"/>
      <c r="Q576" s="86"/>
      <c r="R576" s="86"/>
      <c r="S576" s="86"/>
      <c r="T576" s="86"/>
      <c r="U576" s="86"/>
      <c r="V576" s="86"/>
      <c r="W576" s="86"/>
      <c r="X576" s="86"/>
      <c r="Y576" s="86"/>
      <c r="Z576" s="86"/>
      <c r="AA576" s="86"/>
      <c r="AB576" s="86"/>
      <c r="AC576" s="86"/>
      <c r="AD576" s="86"/>
      <c r="AE576" s="86"/>
      <c r="AF576" s="86"/>
      <c r="AG576" s="86"/>
      <c r="AH576" s="86"/>
      <c r="AI576" s="86"/>
      <c r="AJ576" s="86"/>
    </row>
    <row r="577" spans="1:36" ht="2.1" customHeight="1" x14ac:dyDescent="0.3">
      <c r="A577" s="86"/>
      <c r="B577" s="86"/>
      <c r="C577" s="86"/>
      <c r="D577" s="86"/>
      <c r="E577" s="86"/>
      <c r="F577" s="86"/>
      <c r="G577" s="86"/>
      <c r="H577" s="86"/>
      <c r="I577" s="86"/>
      <c r="J577" s="86"/>
      <c r="K577" s="86"/>
      <c r="L577" s="86"/>
      <c r="M577" s="86"/>
      <c r="N577" s="86"/>
      <c r="O577" s="86"/>
      <c r="P577" s="86"/>
      <c r="Q577" s="86"/>
      <c r="R577" s="86"/>
      <c r="S577" s="86"/>
      <c r="T577" s="86"/>
      <c r="U577" s="86"/>
      <c r="V577" s="86"/>
      <c r="W577" s="86"/>
      <c r="X577" s="86"/>
      <c r="Y577" s="86"/>
      <c r="Z577" s="86"/>
      <c r="AA577" s="86"/>
      <c r="AB577" s="86"/>
      <c r="AC577" s="86"/>
      <c r="AD577" s="86"/>
      <c r="AE577" s="86"/>
      <c r="AF577" s="86"/>
      <c r="AG577" s="86"/>
      <c r="AH577" s="86"/>
      <c r="AI577" s="86"/>
      <c r="AJ577" s="86"/>
    </row>
    <row r="578" spans="1:36" ht="2.1" customHeight="1" x14ac:dyDescent="0.3">
      <c r="A578" s="86"/>
      <c r="B578" s="86"/>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c r="AA578" s="86"/>
      <c r="AB578" s="86"/>
      <c r="AC578" s="86"/>
      <c r="AD578" s="86"/>
      <c r="AE578" s="86"/>
      <c r="AF578" s="86"/>
      <c r="AG578" s="86"/>
      <c r="AH578" s="86"/>
      <c r="AI578" s="86"/>
      <c r="AJ578" s="86"/>
    </row>
    <row r="579" spans="1:36" ht="2.1" customHeight="1" x14ac:dyDescent="0.3">
      <c r="A579" s="86"/>
      <c r="B579" s="86"/>
      <c r="C579" s="86"/>
      <c r="D579" s="86"/>
      <c r="E579" s="86"/>
      <c r="F579" s="86"/>
      <c r="G579" s="86"/>
      <c r="H579" s="86"/>
      <c r="I579" s="86"/>
      <c r="J579" s="86"/>
      <c r="K579" s="86"/>
      <c r="L579" s="86"/>
      <c r="M579" s="86"/>
      <c r="N579" s="86"/>
      <c r="O579" s="86"/>
      <c r="P579" s="86"/>
      <c r="Q579" s="86"/>
      <c r="R579" s="86"/>
      <c r="S579" s="86"/>
      <c r="T579" s="86"/>
      <c r="U579" s="86"/>
      <c r="V579" s="86"/>
      <c r="W579" s="86"/>
      <c r="X579" s="86"/>
      <c r="Y579" s="86"/>
      <c r="Z579" s="86"/>
      <c r="AA579" s="86"/>
      <c r="AB579" s="86"/>
      <c r="AC579" s="86"/>
      <c r="AD579" s="86"/>
      <c r="AE579" s="86"/>
      <c r="AF579" s="86"/>
      <c r="AG579" s="86"/>
      <c r="AH579" s="86"/>
      <c r="AI579" s="86"/>
      <c r="AJ579" s="86"/>
    </row>
    <row r="580" spans="1:36" ht="2.1" customHeight="1" x14ac:dyDescent="0.3">
      <c r="A580" s="86"/>
      <c r="B580" s="86"/>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c r="AA580" s="86"/>
      <c r="AB580" s="86"/>
      <c r="AC580" s="86"/>
      <c r="AD580" s="86"/>
      <c r="AE580" s="86"/>
      <c r="AF580" s="86"/>
      <c r="AG580" s="86"/>
      <c r="AH580" s="86"/>
      <c r="AI580" s="86"/>
      <c r="AJ580" s="86"/>
    </row>
    <row r="581" spans="1:36" ht="2.1" customHeight="1" x14ac:dyDescent="0.3">
      <c r="A581" s="86"/>
      <c r="B581" s="86"/>
      <c r="C581" s="86"/>
      <c r="D581" s="86"/>
      <c r="E581" s="86"/>
      <c r="F581" s="86"/>
      <c r="G581" s="86"/>
      <c r="H581" s="86"/>
      <c r="I581" s="86"/>
      <c r="J581" s="86"/>
      <c r="K581" s="86"/>
      <c r="L581" s="86"/>
      <c r="M581" s="86"/>
      <c r="N581" s="86"/>
      <c r="O581" s="86"/>
      <c r="P581" s="86"/>
      <c r="Q581" s="86"/>
      <c r="R581" s="86"/>
      <c r="S581" s="86"/>
      <c r="T581" s="86"/>
      <c r="U581" s="86"/>
      <c r="V581" s="86"/>
      <c r="W581" s="86"/>
      <c r="X581" s="86"/>
      <c r="Y581" s="86"/>
      <c r="Z581" s="86"/>
      <c r="AA581" s="86"/>
      <c r="AB581" s="86"/>
      <c r="AC581" s="86"/>
      <c r="AD581" s="86"/>
      <c r="AE581" s="86"/>
      <c r="AF581" s="86"/>
      <c r="AG581" s="86"/>
      <c r="AH581" s="86"/>
      <c r="AI581" s="86"/>
      <c r="AJ581" s="86"/>
    </row>
    <row r="582" spans="1:36" ht="2.1" customHeight="1" x14ac:dyDescent="0.3">
      <c r="A582" s="86"/>
      <c r="B582" s="86"/>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c r="AA582" s="86"/>
      <c r="AB582" s="86"/>
      <c r="AC582" s="86"/>
      <c r="AD582" s="86"/>
      <c r="AE582" s="86"/>
      <c r="AF582" s="86"/>
      <c r="AG582" s="86"/>
      <c r="AH582" s="86"/>
      <c r="AI582" s="86"/>
      <c r="AJ582" s="86"/>
    </row>
    <row r="583" spans="1:36" ht="2.1" customHeight="1" x14ac:dyDescent="0.3">
      <c r="A583" s="86"/>
      <c r="B583" s="86"/>
      <c r="C583" s="86"/>
      <c r="D583" s="86"/>
      <c r="E583" s="86"/>
      <c r="F583" s="86"/>
      <c r="G583" s="86"/>
      <c r="H583" s="86"/>
      <c r="I583" s="86"/>
      <c r="J583" s="86"/>
      <c r="K583" s="86"/>
      <c r="L583" s="86"/>
      <c r="M583" s="86"/>
      <c r="N583" s="86"/>
      <c r="O583" s="86"/>
      <c r="P583" s="86"/>
      <c r="Q583" s="86"/>
      <c r="R583" s="86"/>
      <c r="S583" s="86"/>
      <c r="T583" s="86"/>
      <c r="U583" s="86"/>
      <c r="V583" s="86"/>
      <c r="W583" s="86"/>
      <c r="X583" s="86"/>
      <c r="Y583" s="86"/>
      <c r="Z583" s="86"/>
      <c r="AA583" s="86"/>
      <c r="AB583" s="86"/>
      <c r="AC583" s="86"/>
      <c r="AD583" s="86"/>
      <c r="AE583" s="86"/>
      <c r="AF583" s="86"/>
      <c r="AG583" s="86"/>
      <c r="AH583" s="86"/>
      <c r="AI583" s="86"/>
      <c r="AJ583" s="86"/>
    </row>
    <row r="584" spans="1:36" ht="2.1" customHeight="1" x14ac:dyDescent="0.3">
      <c r="A584" s="86"/>
      <c r="B584" s="86"/>
      <c r="C584" s="86"/>
      <c r="D584" s="86"/>
      <c r="E584" s="86"/>
      <c r="F584" s="86"/>
      <c r="G584" s="86"/>
      <c r="H584" s="86"/>
      <c r="I584" s="86"/>
      <c r="J584" s="86"/>
      <c r="K584" s="86"/>
      <c r="L584" s="86"/>
      <c r="M584" s="86"/>
      <c r="N584" s="86"/>
      <c r="O584" s="86"/>
      <c r="P584" s="86"/>
      <c r="Q584" s="86"/>
      <c r="R584" s="86"/>
      <c r="S584" s="86"/>
      <c r="T584" s="86"/>
      <c r="U584" s="86"/>
      <c r="V584" s="86"/>
      <c r="W584" s="86"/>
      <c r="X584" s="86"/>
      <c r="Y584" s="86"/>
      <c r="Z584" s="86"/>
      <c r="AA584" s="86"/>
      <c r="AB584" s="86"/>
      <c r="AC584" s="86"/>
      <c r="AD584" s="86"/>
      <c r="AE584" s="86"/>
      <c r="AF584" s="86"/>
      <c r="AG584" s="86"/>
      <c r="AH584" s="86"/>
      <c r="AI584" s="86"/>
      <c r="AJ584" s="86"/>
    </row>
    <row r="585" spans="1:36" ht="2.1" customHeight="1" x14ac:dyDescent="0.3">
      <c r="A585" s="86"/>
      <c r="B585" s="86"/>
      <c r="C585" s="86"/>
      <c r="D585" s="86"/>
      <c r="E585" s="86"/>
      <c r="F585" s="86"/>
      <c r="G585" s="86"/>
      <c r="H585" s="86"/>
      <c r="I585" s="86"/>
      <c r="J585" s="86"/>
      <c r="K585" s="86"/>
      <c r="L585" s="86"/>
      <c r="M585" s="86"/>
      <c r="N585" s="86"/>
      <c r="O585" s="86"/>
      <c r="P585" s="86"/>
      <c r="Q585" s="86"/>
      <c r="R585" s="86"/>
      <c r="S585" s="86"/>
      <c r="T585" s="86"/>
      <c r="U585" s="86"/>
      <c r="V585" s="86"/>
      <c r="W585" s="86"/>
      <c r="X585" s="86"/>
      <c r="Y585" s="86"/>
      <c r="Z585" s="86"/>
      <c r="AA585" s="86"/>
      <c r="AB585" s="86"/>
      <c r="AC585" s="86"/>
      <c r="AD585" s="86"/>
      <c r="AE585" s="86"/>
      <c r="AF585" s="86"/>
      <c r="AG585" s="86"/>
      <c r="AH585" s="86"/>
      <c r="AI585" s="86"/>
      <c r="AJ585" s="86"/>
    </row>
    <row r="586" spans="1:36" ht="2.1" customHeight="1" x14ac:dyDescent="0.3">
      <c r="A586" s="86"/>
      <c r="B586" s="86"/>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c r="AA586" s="86"/>
      <c r="AB586" s="86"/>
      <c r="AC586" s="86"/>
      <c r="AD586" s="86"/>
      <c r="AE586" s="86"/>
      <c r="AF586" s="86"/>
      <c r="AG586" s="86"/>
      <c r="AH586" s="86"/>
      <c r="AI586" s="86"/>
      <c r="AJ586" s="86"/>
    </row>
    <row r="587" spans="1:36" ht="2.1" customHeight="1" x14ac:dyDescent="0.3">
      <c r="A587" s="86"/>
      <c r="B587" s="86"/>
      <c r="C587" s="86"/>
      <c r="D587" s="86"/>
      <c r="E587" s="86"/>
      <c r="F587" s="86"/>
      <c r="G587" s="86"/>
      <c r="H587" s="86"/>
      <c r="I587" s="86"/>
      <c r="J587" s="86"/>
      <c r="K587" s="86"/>
      <c r="L587" s="86"/>
      <c r="M587" s="86"/>
      <c r="N587" s="86"/>
      <c r="O587" s="86"/>
      <c r="P587" s="86"/>
      <c r="Q587" s="86"/>
      <c r="R587" s="86"/>
      <c r="S587" s="86"/>
      <c r="T587" s="86"/>
      <c r="U587" s="86"/>
      <c r="V587" s="86"/>
      <c r="W587" s="86"/>
      <c r="X587" s="86"/>
      <c r="Y587" s="86"/>
      <c r="Z587" s="86"/>
      <c r="AA587" s="86"/>
      <c r="AB587" s="86"/>
      <c r="AC587" s="86"/>
      <c r="AD587" s="86"/>
      <c r="AE587" s="86"/>
      <c r="AF587" s="86"/>
      <c r="AG587" s="86"/>
      <c r="AH587" s="86"/>
      <c r="AI587" s="86"/>
      <c r="AJ587" s="86"/>
    </row>
    <row r="588" spans="1:36" ht="2.1" customHeight="1" x14ac:dyDescent="0.3">
      <c r="A588" s="86"/>
      <c r="B588" s="86"/>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c r="AA588" s="86"/>
      <c r="AB588" s="86"/>
      <c r="AC588" s="86"/>
      <c r="AD588" s="86"/>
      <c r="AE588" s="86"/>
      <c r="AF588" s="86"/>
      <c r="AG588" s="86"/>
      <c r="AH588" s="86"/>
      <c r="AI588" s="86"/>
      <c r="AJ588" s="86"/>
    </row>
    <row r="589" spans="1:36" ht="2.1" customHeight="1" x14ac:dyDescent="0.3">
      <c r="A589" s="86"/>
      <c r="B589" s="86"/>
      <c r="C589" s="86"/>
      <c r="D589" s="86"/>
      <c r="E589" s="86"/>
      <c r="F589" s="86"/>
      <c r="G589" s="86"/>
      <c r="H589" s="86"/>
      <c r="I589" s="86"/>
      <c r="J589" s="86"/>
      <c r="K589" s="86"/>
      <c r="L589" s="86"/>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row>
    <row r="590" spans="1:36" ht="2.1" customHeight="1" x14ac:dyDescent="0.3">
      <c r="A590" s="86"/>
      <c r="B590" s="86"/>
      <c r="C590" s="86"/>
      <c r="D590" s="86"/>
      <c r="E590" s="86"/>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row>
    <row r="591" spans="1:36" ht="2.1" customHeight="1" x14ac:dyDescent="0.3">
      <c r="A591" s="86"/>
      <c r="B591" s="86"/>
      <c r="C591" s="86"/>
      <c r="D591" s="86"/>
      <c r="E591" s="86"/>
      <c r="F591" s="86"/>
      <c r="G591" s="86"/>
      <c r="H591" s="86"/>
      <c r="I591" s="86"/>
      <c r="J591" s="86"/>
      <c r="K591" s="86"/>
      <c r="L591" s="86"/>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row>
    <row r="592" spans="1:36" ht="2.1" customHeight="1" x14ac:dyDescent="0.3">
      <c r="A592" s="86"/>
      <c r="B592" s="86"/>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c r="AA592" s="86"/>
      <c r="AB592" s="86"/>
      <c r="AC592" s="86"/>
      <c r="AD592" s="86"/>
      <c r="AE592" s="86"/>
      <c r="AF592" s="86"/>
      <c r="AG592" s="86"/>
      <c r="AH592" s="86"/>
      <c r="AI592" s="86"/>
      <c r="AJ592" s="86"/>
    </row>
    <row r="593" spans="1:36" ht="2.1" customHeight="1" x14ac:dyDescent="0.3">
      <c r="A593" s="86"/>
      <c r="B593" s="86"/>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c r="AA593" s="86"/>
      <c r="AB593" s="86"/>
      <c r="AC593" s="86"/>
      <c r="AD593" s="86"/>
      <c r="AE593" s="86"/>
      <c r="AF593" s="86"/>
      <c r="AG593" s="86"/>
      <c r="AH593" s="86"/>
      <c r="AI593" s="86"/>
      <c r="AJ593" s="86"/>
    </row>
    <row r="594" spans="1:36" ht="2.1" customHeight="1" x14ac:dyDescent="0.3">
      <c r="A594" s="86"/>
      <c r="B594" s="86"/>
      <c r="C594" s="86"/>
      <c r="D594" s="86"/>
      <c r="E594" s="86"/>
      <c r="F594" s="86"/>
      <c r="G594" s="86"/>
      <c r="H594" s="86"/>
      <c r="I594" s="86"/>
      <c r="J594" s="86"/>
      <c r="K594" s="86"/>
      <c r="L594" s="86"/>
      <c r="M594" s="86"/>
      <c r="N594" s="86"/>
      <c r="O594" s="86"/>
      <c r="P594" s="86"/>
      <c r="Q594" s="86"/>
      <c r="R594" s="86"/>
      <c r="S594" s="86"/>
      <c r="T594" s="86"/>
      <c r="U594" s="86"/>
      <c r="V594" s="86"/>
      <c r="W594" s="86"/>
      <c r="X594" s="86"/>
      <c r="Y594" s="86"/>
      <c r="Z594" s="86"/>
      <c r="AA594" s="86"/>
      <c r="AB594" s="86"/>
      <c r="AC594" s="86"/>
      <c r="AD594" s="86"/>
      <c r="AE594" s="86"/>
      <c r="AF594" s="86"/>
      <c r="AG594" s="86"/>
      <c r="AH594" s="86"/>
      <c r="AI594" s="86"/>
      <c r="AJ594" s="86"/>
    </row>
    <row r="595" spans="1:36" ht="2.1" customHeight="1" x14ac:dyDescent="0.3">
      <c r="A595" s="86"/>
      <c r="B595" s="86"/>
      <c r="C595" s="86"/>
      <c r="D595" s="86"/>
      <c r="E595" s="86"/>
      <c r="F595" s="86"/>
      <c r="G595" s="86"/>
      <c r="H595" s="86"/>
      <c r="I595" s="86"/>
      <c r="J595" s="86"/>
      <c r="K595" s="86"/>
      <c r="L595" s="86"/>
      <c r="M595" s="86"/>
      <c r="N595" s="86"/>
      <c r="O595" s="86"/>
      <c r="P595" s="86"/>
      <c r="Q595" s="86"/>
      <c r="R595" s="86"/>
      <c r="S595" s="86"/>
      <c r="T595" s="86"/>
      <c r="U595" s="86"/>
      <c r="V595" s="86"/>
      <c r="W595" s="86"/>
      <c r="X595" s="86"/>
      <c r="Y595" s="86"/>
      <c r="Z595" s="86"/>
      <c r="AA595" s="86"/>
      <c r="AB595" s="86"/>
      <c r="AC595" s="86"/>
      <c r="AD595" s="86"/>
      <c r="AE595" s="86"/>
      <c r="AF595" s="86"/>
      <c r="AG595" s="86"/>
      <c r="AH595" s="86"/>
      <c r="AI595" s="86"/>
      <c r="AJ595" s="86"/>
    </row>
    <row r="596" spans="1:36" ht="2.1" customHeight="1" x14ac:dyDescent="0.3">
      <c r="A596" s="86"/>
      <c r="B596" s="86"/>
      <c r="C596" s="86"/>
      <c r="D596" s="86"/>
      <c r="E596" s="86"/>
      <c r="F596" s="86"/>
      <c r="G596" s="86"/>
      <c r="H596" s="86"/>
      <c r="I596" s="86"/>
      <c r="J596" s="86"/>
      <c r="K596" s="86"/>
      <c r="L596" s="86"/>
      <c r="M596" s="86"/>
      <c r="N596" s="86"/>
      <c r="O596" s="86"/>
      <c r="P596" s="86"/>
      <c r="Q596" s="86"/>
      <c r="R596" s="86"/>
      <c r="S596" s="86"/>
      <c r="T596" s="86"/>
      <c r="U596" s="86"/>
      <c r="V596" s="86"/>
      <c r="W596" s="86"/>
      <c r="X596" s="86"/>
      <c r="Y596" s="86"/>
      <c r="Z596" s="86"/>
      <c r="AA596" s="86"/>
      <c r="AB596" s="86"/>
      <c r="AC596" s="86"/>
      <c r="AD596" s="86"/>
      <c r="AE596" s="86"/>
      <c r="AF596" s="86"/>
      <c r="AG596" s="86"/>
      <c r="AH596" s="86"/>
      <c r="AI596" s="86"/>
      <c r="AJ596" s="86"/>
    </row>
    <row r="597" spans="1:36" ht="2.1" customHeight="1" x14ac:dyDescent="0.3">
      <c r="A597" s="86"/>
      <c r="B597" s="86"/>
      <c r="C597" s="86"/>
      <c r="D597" s="86"/>
      <c r="E597" s="86"/>
      <c r="F597" s="86"/>
      <c r="G597" s="86"/>
      <c r="H597" s="86"/>
      <c r="I597" s="86"/>
      <c r="J597" s="86"/>
      <c r="K597" s="86"/>
      <c r="L597" s="86"/>
      <c r="M597" s="86"/>
      <c r="N597" s="86"/>
      <c r="O597" s="86"/>
      <c r="P597" s="86"/>
      <c r="Q597" s="86"/>
      <c r="R597" s="86"/>
      <c r="S597" s="86"/>
      <c r="T597" s="86"/>
      <c r="U597" s="86"/>
      <c r="V597" s="86"/>
      <c r="W597" s="86"/>
      <c r="X597" s="86"/>
      <c r="Y597" s="86"/>
      <c r="Z597" s="86"/>
      <c r="AA597" s="86"/>
      <c r="AB597" s="86"/>
      <c r="AC597" s="86"/>
      <c r="AD597" s="86"/>
      <c r="AE597" s="86"/>
      <c r="AF597" s="86"/>
      <c r="AG597" s="86"/>
      <c r="AH597" s="86"/>
      <c r="AI597" s="86"/>
      <c r="AJ597" s="86"/>
    </row>
    <row r="598" spans="1:36" ht="2.1" customHeight="1" x14ac:dyDescent="0.3">
      <c r="A598" s="86"/>
      <c r="B598" s="86"/>
      <c r="C598" s="86"/>
      <c r="D598" s="86"/>
      <c r="E598" s="86"/>
      <c r="F598" s="86"/>
      <c r="G598" s="86"/>
      <c r="H598" s="86"/>
      <c r="I598" s="86"/>
      <c r="J598" s="86"/>
      <c r="K598" s="86"/>
      <c r="L598" s="86"/>
      <c r="M598" s="86"/>
      <c r="N598" s="86"/>
      <c r="O598" s="86"/>
      <c r="P598" s="86"/>
      <c r="Q598" s="86"/>
      <c r="R598" s="86"/>
      <c r="S598" s="86"/>
      <c r="T598" s="86"/>
      <c r="U598" s="86"/>
      <c r="V598" s="86"/>
      <c r="W598" s="86"/>
      <c r="X598" s="86"/>
      <c r="Y598" s="86"/>
      <c r="Z598" s="86"/>
      <c r="AA598" s="86"/>
      <c r="AB598" s="86"/>
      <c r="AC598" s="86"/>
      <c r="AD598" s="86"/>
      <c r="AE598" s="86"/>
      <c r="AF598" s="86"/>
      <c r="AG598" s="86"/>
      <c r="AH598" s="86"/>
      <c r="AI598" s="86"/>
      <c r="AJ598" s="86"/>
    </row>
    <row r="599" spans="1:36" ht="2.1" customHeight="1" x14ac:dyDescent="0.3">
      <c r="A599" s="86"/>
      <c r="B599" s="86"/>
      <c r="C599" s="86"/>
      <c r="D599" s="86"/>
      <c r="E599" s="86"/>
      <c r="F599" s="86"/>
      <c r="G599" s="86"/>
      <c r="H599" s="86"/>
      <c r="I599" s="86"/>
      <c r="J599" s="86"/>
      <c r="K599" s="86"/>
      <c r="L599" s="86"/>
      <c r="M599" s="86"/>
      <c r="N599" s="86"/>
      <c r="O599" s="86"/>
      <c r="P599" s="86"/>
      <c r="Q599" s="86"/>
      <c r="R599" s="86"/>
      <c r="S599" s="86"/>
      <c r="T599" s="86"/>
      <c r="U599" s="86"/>
      <c r="V599" s="86"/>
      <c r="W599" s="86"/>
      <c r="X599" s="86"/>
      <c r="Y599" s="86"/>
      <c r="Z599" s="86"/>
      <c r="AA599" s="86"/>
      <c r="AB599" s="86"/>
      <c r="AC599" s="86"/>
      <c r="AD599" s="86"/>
      <c r="AE599" s="86"/>
      <c r="AF599" s="86"/>
      <c r="AG599" s="86"/>
      <c r="AH599" s="86"/>
      <c r="AI599" s="86"/>
      <c r="AJ599" s="86"/>
    </row>
    <row r="600" spans="1:36" ht="2.1" customHeight="1" x14ac:dyDescent="0.3">
      <c r="A600" s="86"/>
      <c r="B600" s="86"/>
      <c r="C600" s="86"/>
      <c r="D600" s="86"/>
      <c r="E600" s="86"/>
      <c r="F600" s="86"/>
      <c r="G600" s="86"/>
      <c r="H600" s="86"/>
      <c r="I600" s="86"/>
      <c r="J600" s="86"/>
      <c r="K600" s="86"/>
      <c r="L600" s="86"/>
      <c r="M600" s="86"/>
      <c r="N600" s="86"/>
      <c r="O600" s="86"/>
      <c r="P600" s="86"/>
      <c r="Q600" s="86"/>
      <c r="R600" s="86"/>
      <c r="S600" s="86"/>
      <c r="T600" s="86"/>
      <c r="U600" s="86"/>
      <c r="V600" s="86"/>
      <c r="W600" s="86"/>
      <c r="X600" s="86"/>
      <c r="Y600" s="86"/>
      <c r="Z600" s="86"/>
      <c r="AA600" s="86"/>
      <c r="AB600" s="86"/>
      <c r="AC600" s="86"/>
      <c r="AD600" s="86"/>
      <c r="AE600" s="86"/>
      <c r="AF600" s="86"/>
      <c r="AG600" s="86"/>
      <c r="AH600" s="86"/>
      <c r="AI600" s="86"/>
      <c r="AJ600" s="86"/>
    </row>
    <row r="601" spans="1:36" ht="2.1" customHeight="1" x14ac:dyDescent="0.3">
      <c r="A601" s="86"/>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Z601" s="86"/>
      <c r="AA601" s="86"/>
      <c r="AB601" s="86"/>
      <c r="AC601" s="86"/>
      <c r="AD601" s="86"/>
      <c r="AE601" s="86"/>
      <c r="AF601" s="86"/>
      <c r="AG601" s="86"/>
      <c r="AH601" s="86"/>
      <c r="AI601" s="86"/>
      <c r="AJ601" s="86"/>
    </row>
    <row r="602" spans="1:36" ht="2.1" customHeight="1" x14ac:dyDescent="0.3">
      <c r="A602" s="86"/>
      <c r="B602" s="86"/>
      <c r="C602" s="86"/>
      <c r="D602" s="86"/>
      <c r="E602" s="86"/>
      <c r="F602" s="86"/>
      <c r="G602" s="86"/>
      <c r="H602" s="86"/>
      <c r="I602" s="86"/>
      <c r="J602" s="86"/>
      <c r="K602" s="86"/>
      <c r="L602" s="86"/>
      <c r="M602" s="86"/>
      <c r="N602" s="86"/>
      <c r="O602" s="86"/>
      <c r="P602" s="86"/>
      <c r="Q602" s="86"/>
      <c r="R602" s="86"/>
      <c r="S602" s="86"/>
      <c r="T602" s="86"/>
      <c r="U602" s="86"/>
      <c r="V602" s="86"/>
      <c r="W602" s="86"/>
      <c r="X602" s="86"/>
      <c r="Y602" s="86"/>
      <c r="Z602" s="86"/>
      <c r="AA602" s="86"/>
      <c r="AB602" s="86"/>
      <c r="AC602" s="86"/>
      <c r="AD602" s="86"/>
      <c r="AE602" s="86"/>
      <c r="AF602" s="86"/>
      <c r="AG602" s="86"/>
      <c r="AH602" s="86"/>
      <c r="AI602" s="86"/>
      <c r="AJ602" s="86"/>
    </row>
    <row r="603" spans="1:36" ht="2.1" customHeight="1" x14ac:dyDescent="0.3">
      <c r="A603" s="86"/>
      <c r="B603" s="86"/>
      <c r="C603" s="86"/>
      <c r="D603" s="86"/>
      <c r="E603" s="86"/>
      <c r="F603" s="86"/>
      <c r="G603" s="86"/>
      <c r="H603" s="86"/>
      <c r="I603" s="86"/>
      <c r="J603" s="86"/>
      <c r="K603" s="86"/>
      <c r="L603" s="86"/>
      <c r="M603" s="86"/>
      <c r="N603" s="86"/>
      <c r="O603" s="86"/>
      <c r="P603" s="86"/>
      <c r="Q603" s="86"/>
      <c r="R603" s="86"/>
      <c r="S603" s="86"/>
      <c r="T603" s="86"/>
      <c r="U603" s="86"/>
      <c r="V603" s="86"/>
      <c r="W603" s="86"/>
      <c r="X603" s="86"/>
      <c r="Y603" s="86"/>
      <c r="Z603" s="86"/>
      <c r="AA603" s="86"/>
      <c r="AB603" s="86"/>
      <c r="AC603" s="86"/>
      <c r="AD603" s="86"/>
      <c r="AE603" s="86"/>
      <c r="AF603" s="86"/>
      <c r="AG603" s="86"/>
      <c r="AH603" s="86"/>
      <c r="AI603" s="86"/>
      <c r="AJ603" s="86"/>
    </row>
    <row r="604" spans="1:36" ht="2.1" customHeight="1" x14ac:dyDescent="0.3">
      <c r="A604" s="86"/>
      <c r="B604" s="86"/>
      <c r="C604" s="86"/>
      <c r="D604" s="86"/>
      <c r="E604" s="86"/>
      <c r="F604" s="86"/>
      <c r="G604" s="86"/>
      <c r="H604" s="86"/>
      <c r="I604" s="86"/>
      <c r="J604" s="86"/>
      <c r="K604" s="86"/>
      <c r="L604" s="86"/>
      <c r="M604" s="86"/>
      <c r="N604" s="86"/>
      <c r="O604" s="86"/>
      <c r="P604" s="86"/>
      <c r="Q604" s="86"/>
      <c r="R604" s="86"/>
      <c r="S604" s="86"/>
      <c r="T604" s="86"/>
      <c r="U604" s="86"/>
      <c r="V604" s="86"/>
      <c r="W604" s="86"/>
      <c r="X604" s="86"/>
      <c r="Y604" s="86"/>
      <c r="Z604" s="86"/>
      <c r="AA604" s="86"/>
      <c r="AB604" s="86"/>
      <c r="AC604" s="86"/>
      <c r="AD604" s="86"/>
      <c r="AE604" s="86"/>
      <c r="AF604" s="86"/>
      <c r="AG604" s="86"/>
      <c r="AH604" s="86"/>
      <c r="AI604" s="86"/>
      <c r="AJ604" s="86"/>
    </row>
    <row r="605" spans="1:36" ht="2.1" customHeight="1" x14ac:dyDescent="0.3">
      <c r="A605" s="86"/>
      <c r="B605" s="86"/>
      <c r="C605" s="86"/>
      <c r="D605" s="86"/>
      <c r="E605" s="86"/>
      <c r="F605" s="86"/>
      <c r="G605" s="86"/>
      <c r="H605" s="86"/>
      <c r="I605" s="86"/>
      <c r="J605" s="86"/>
      <c r="K605" s="86"/>
      <c r="L605" s="86"/>
      <c r="M605" s="86"/>
      <c r="N605" s="86"/>
      <c r="O605" s="86"/>
      <c r="P605" s="86"/>
      <c r="Q605" s="86"/>
      <c r="R605" s="86"/>
      <c r="S605" s="86"/>
      <c r="T605" s="86"/>
      <c r="U605" s="86"/>
      <c r="V605" s="86"/>
      <c r="W605" s="86"/>
      <c r="X605" s="86"/>
      <c r="Y605" s="86"/>
      <c r="Z605" s="86"/>
      <c r="AA605" s="86"/>
      <c r="AB605" s="86"/>
      <c r="AC605" s="86"/>
      <c r="AD605" s="86"/>
      <c r="AE605" s="86"/>
      <c r="AF605" s="86"/>
      <c r="AG605" s="86"/>
      <c r="AH605" s="86"/>
      <c r="AI605" s="86"/>
      <c r="AJ605" s="86"/>
    </row>
    <row r="606" spans="1:36" ht="2.1" customHeight="1" x14ac:dyDescent="0.3">
      <c r="A606" s="86"/>
      <c r="B606" s="86"/>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c r="AA606" s="86"/>
      <c r="AB606" s="86"/>
      <c r="AC606" s="86"/>
      <c r="AD606" s="86"/>
      <c r="AE606" s="86"/>
      <c r="AF606" s="86"/>
      <c r="AG606" s="86"/>
      <c r="AH606" s="86"/>
      <c r="AI606" s="86"/>
      <c r="AJ606" s="86"/>
    </row>
    <row r="607" spans="1:36" ht="2.1" customHeight="1" x14ac:dyDescent="0.3">
      <c r="A607" s="86"/>
      <c r="B607" s="86"/>
      <c r="C607" s="86"/>
      <c r="D607" s="86"/>
      <c r="E607" s="86"/>
      <c r="F607" s="86"/>
      <c r="G607" s="86"/>
      <c r="H607" s="86"/>
      <c r="I607" s="86"/>
      <c r="J607" s="86"/>
      <c r="K607" s="86"/>
      <c r="L607" s="86"/>
      <c r="M607" s="86"/>
      <c r="N607" s="86"/>
      <c r="O607" s="86"/>
      <c r="P607" s="86"/>
      <c r="Q607" s="86"/>
      <c r="R607" s="86"/>
      <c r="S607" s="86"/>
      <c r="T607" s="86"/>
      <c r="U607" s="86"/>
      <c r="V607" s="86"/>
      <c r="W607" s="86"/>
      <c r="X607" s="86"/>
      <c r="Y607" s="86"/>
      <c r="Z607" s="86"/>
      <c r="AA607" s="86"/>
      <c r="AB607" s="86"/>
      <c r="AC607" s="86"/>
      <c r="AD607" s="86"/>
      <c r="AE607" s="86"/>
      <c r="AF607" s="86"/>
      <c r="AG607" s="86"/>
      <c r="AH607" s="86"/>
      <c r="AI607" s="86"/>
      <c r="AJ607" s="86"/>
    </row>
    <row r="608" spans="1:36" ht="2.1" customHeight="1" x14ac:dyDescent="0.3">
      <c r="A608" s="86"/>
      <c r="B608" s="86"/>
      <c r="C608" s="86"/>
      <c r="D608" s="86"/>
      <c r="E608" s="86"/>
      <c r="F608" s="86"/>
      <c r="G608" s="86"/>
      <c r="H608" s="86"/>
      <c r="I608" s="86"/>
      <c r="J608" s="86"/>
      <c r="K608" s="86"/>
      <c r="L608" s="86"/>
      <c r="M608" s="86"/>
      <c r="N608" s="86"/>
      <c r="O608" s="86"/>
      <c r="P608" s="86"/>
      <c r="Q608" s="86"/>
      <c r="R608" s="86"/>
      <c r="S608" s="86"/>
      <c r="T608" s="86"/>
      <c r="U608" s="86"/>
      <c r="V608" s="86"/>
      <c r="W608" s="86"/>
      <c r="X608" s="86"/>
      <c r="Y608" s="86"/>
      <c r="Z608" s="86"/>
      <c r="AA608" s="86"/>
      <c r="AB608" s="86"/>
      <c r="AC608" s="86"/>
      <c r="AD608" s="86"/>
      <c r="AE608" s="86"/>
      <c r="AF608" s="86"/>
      <c r="AG608" s="86"/>
      <c r="AH608" s="86"/>
      <c r="AI608" s="86"/>
      <c r="AJ608" s="86"/>
    </row>
    <row r="609" spans="1:36" ht="2.1" customHeight="1" x14ac:dyDescent="0.3">
      <c r="A609" s="86"/>
      <c r="B609" s="86"/>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c r="AA609" s="86"/>
      <c r="AB609" s="86"/>
      <c r="AC609" s="86"/>
      <c r="AD609" s="86"/>
      <c r="AE609" s="86"/>
      <c r="AF609" s="86"/>
      <c r="AG609" s="86"/>
      <c r="AH609" s="86"/>
      <c r="AI609" s="86"/>
      <c r="AJ609" s="86"/>
    </row>
    <row r="610" spans="1:36" ht="2.1" customHeight="1" x14ac:dyDescent="0.3">
      <c r="A610" s="86"/>
      <c r="B610" s="86"/>
      <c r="C610" s="86"/>
      <c r="D610" s="86"/>
      <c r="E610" s="86"/>
      <c r="F610" s="86"/>
      <c r="G610" s="86"/>
      <c r="H610" s="86"/>
      <c r="I610" s="86"/>
      <c r="J610" s="86"/>
      <c r="K610" s="86"/>
      <c r="L610" s="86"/>
      <c r="M610" s="86"/>
      <c r="N610" s="86"/>
      <c r="O610" s="86"/>
      <c r="P610" s="86"/>
      <c r="Q610" s="86"/>
      <c r="R610" s="86"/>
      <c r="S610" s="86"/>
      <c r="T610" s="86"/>
      <c r="U610" s="86"/>
      <c r="V610" s="86"/>
      <c r="W610" s="86"/>
      <c r="X610" s="86"/>
      <c r="Y610" s="86"/>
      <c r="Z610" s="86"/>
      <c r="AA610" s="86"/>
      <c r="AB610" s="86"/>
      <c r="AC610" s="86"/>
      <c r="AD610" s="86"/>
      <c r="AE610" s="86"/>
      <c r="AF610" s="86"/>
      <c r="AG610" s="86"/>
      <c r="AH610" s="86"/>
      <c r="AI610" s="86"/>
      <c r="AJ610" s="86"/>
    </row>
    <row r="611" spans="1:36" ht="2.1" customHeight="1" x14ac:dyDescent="0.3">
      <c r="A611" s="86"/>
      <c r="B611" s="86"/>
      <c r="C611" s="86"/>
      <c r="D611" s="86"/>
      <c r="E611" s="86"/>
      <c r="F611" s="86"/>
      <c r="G611" s="86"/>
      <c r="H611" s="86"/>
      <c r="I611" s="86"/>
      <c r="J611" s="86"/>
      <c r="K611" s="86"/>
      <c r="L611" s="86"/>
      <c r="M611" s="86"/>
      <c r="N611" s="86"/>
      <c r="O611" s="86"/>
      <c r="P611" s="86"/>
      <c r="Q611" s="86"/>
      <c r="R611" s="86"/>
      <c r="S611" s="86"/>
      <c r="T611" s="86"/>
      <c r="U611" s="86"/>
      <c r="V611" s="86"/>
      <c r="W611" s="86"/>
      <c r="X611" s="86"/>
      <c r="Y611" s="86"/>
      <c r="Z611" s="86"/>
      <c r="AA611" s="86"/>
      <c r="AB611" s="86"/>
      <c r="AC611" s="86"/>
      <c r="AD611" s="86"/>
      <c r="AE611" s="86"/>
      <c r="AF611" s="86"/>
      <c r="AG611" s="86"/>
      <c r="AH611" s="86"/>
      <c r="AI611" s="86"/>
      <c r="AJ611" s="86"/>
    </row>
    <row r="612" spans="1:36" ht="2.1" customHeight="1" x14ac:dyDescent="0.3">
      <c r="A612" s="86"/>
      <c r="B612" s="86"/>
      <c r="C612" s="86"/>
      <c r="D612" s="86"/>
      <c r="E612" s="86"/>
      <c r="F612" s="86"/>
      <c r="G612" s="86"/>
      <c r="H612" s="86"/>
      <c r="I612" s="86"/>
      <c r="J612" s="86"/>
      <c r="K612" s="86"/>
      <c r="L612" s="86"/>
      <c r="M612" s="86"/>
      <c r="N612" s="86"/>
      <c r="O612" s="86"/>
      <c r="P612" s="86"/>
      <c r="Q612" s="86"/>
      <c r="R612" s="86"/>
      <c r="S612" s="86"/>
      <c r="T612" s="86"/>
      <c r="U612" s="86"/>
      <c r="V612" s="86"/>
      <c r="W612" s="86"/>
      <c r="X612" s="86"/>
      <c r="Y612" s="86"/>
      <c r="Z612" s="86"/>
      <c r="AA612" s="86"/>
      <c r="AB612" s="86"/>
      <c r="AC612" s="86"/>
      <c r="AD612" s="86"/>
      <c r="AE612" s="86"/>
      <c r="AF612" s="86"/>
      <c r="AG612" s="86"/>
      <c r="AH612" s="86"/>
      <c r="AI612" s="86"/>
      <c r="AJ612" s="86"/>
    </row>
    <row r="613" spans="1:36" ht="2.1" customHeight="1" x14ac:dyDescent="0.3">
      <c r="A613" s="86"/>
      <c r="B613" s="86"/>
      <c r="C613" s="86"/>
      <c r="D613" s="86"/>
      <c r="E613" s="86"/>
      <c r="F613" s="86"/>
      <c r="G613" s="86"/>
      <c r="H613" s="86"/>
      <c r="I613" s="86"/>
      <c r="J613" s="86"/>
      <c r="K613" s="86"/>
      <c r="L613" s="86"/>
      <c r="M613" s="86"/>
      <c r="N613" s="86"/>
      <c r="O613" s="86"/>
      <c r="P613" s="86"/>
      <c r="Q613" s="86"/>
      <c r="R613" s="86"/>
      <c r="S613" s="86"/>
      <c r="T613" s="86"/>
      <c r="U613" s="86"/>
      <c r="V613" s="86"/>
      <c r="W613" s="86"/>
      <c r="X613" s="86"/>
      <c r="Y613" s="86"/>
      <c r="Z613" s="86"/>
      <c r="AA613" s="86"/>
      <c r="AB613" s="86"/>
      <c r="AC613" s="86"/>
      <c r="AD613" s="86"/>
      <c r="AE613" s="86"/>
      <c r="AF613" s="86"/>
      <c r="AG613" s="86"/>
      <c r="AH613" s="86"/>
      <c r="AI613" s="86"/>
      <c r="AJ613" s="86"/>
    </row>
    <row r="614" spans="1:36" ht="2.1" customHeight="1" x14ac:dyDescent="0.3">
      <c r="A614" s="86"/>
      <c r="B614" s="86"/>
      <c r="C614" s="86"/>
      <c r="D614" s="86"/>
      <c r="E614" s="86"/>
      <c r="F614" s="86"/>
      <c r="G614" s="86"/>
      <c r="H614" s="86"/>
      <c r="I614" s="86"/>
      <c r="J614" s="86"/>
      <c r="K614" s="86"/>
      <c r="L614" s="86"/>
      <c r="M614" s="86"/>
      <c r="N614" s="86"/>
      <c r="O614" s="86"/>
      <c r="P614" s="86"/>
      <c r="Q614" s="86"/>
      <c r="R614" s="86"/>
      <c r="S614" s="86"/>
      <c r="T614" s="86"/>
      <c r="U614" s="86"/>
      <c r="V614" s="86"/>
      <c r="W614" s="86"/>
      <c r="X614" s="86"/>
      <c r="Y614" s="86"/>
      <c r="Z614" s="86"/>
      <c r="AA614" s="86"/>
      <c r="AB614" s="86"/>
      <c r="AC614" s="86"/>
      <c r="AD614" s="86"/>
      <c r="AE614" s="86"/>
      <c r="AF614" s="86"/>
      <c r="AG614" s="86"/>
      <c r="AH614" s="86"/>
      <c r="AI614" s="86"/>
      <c r="AJ614" s="86"/>
    </row>
    <row r="615" spans="1:36" ht="2.1" customHeight="1" x14ac:dyDescent="0.3">
      <c r="A615" s="86"/>
      <c r="B615" s="86"/>
      <c r="C615" s="86"/>
      <c r="D615" s="86"/>
      <c r="E615" s="86"/>
      <c r="F615" s="86"/>
      <c r="G615" s="86"/>
      <c r="H615" s="86"/>
      <c r="I615" s="86"/>
      <c r="J615" s="86"/>
      <c r="K615" s="86"/>
      <c r="L615" s="86"/>
      <c r="M615" s="86"/>
      <c r="N615" s="86"/>
      <c r="O615" s="86"/>
      <c r="P615" s="86"/>
      <c r="Q615" s="86"/>
      <c r="R615" s="86"/>
      <c r="S615" s="86"/>
      <c r="T615" s="86"/>
      <c r="U615" s="86"/>
      <c r="V615" s="86"/>
      <c r="W615" s="86"/>
      <c r="X615" s="86"/>
      <c r="Y615" s="86"/>
      <c r="Z615" s="86"/>
      <c r="AA615" s="86"/>
      <c r="AB615" s="86"/>
      <c r="AC615" s="86"/>
      <c r="AD615" s="86"/>
      <c r="AE615" s="86"/>
      <c r="AF615" s="86"/>
      <c r="AG615" s="86"/>
      <c r="AH615" s="86"/>
      <c r="AI615" s="86"/>
      <c r="AJ615" s="86"/>
    </row>
    <row r="616" spans="1:36" ht="2.1" customHeight="1" x14ac:dyDescent="0.3">
      <c r="A616" s="86"/>
      <c r="B616" s="86"/>
      <c r="C616" s="86"/>
      <c r="D616" s="86"/>
      <c r="E616" s="86"/>
      <c r="F616" s="86"/>
      <c r="G616" s="86"/>
      <c r="H616" s="86"/>
      <c r="I616" s="86"/>
      <c r="J616" s="86"/>
      <c r="K616" s="86"/>
      <c r="L616" s="86"/>
      <c r="M616" s="86"/>
      <c r="N616" s="86"/>
      <c r="O616" s="86"/>
      <c r="P616" s="86"/>
      <c r="Q616" s="86"/>
      <c r="R616" s="86"/>
      <c r="S616" s="86"/>
      <c r="T616" s="86"/>
      <c r="U616" s="86"/>
      <c r="V616" s="86"/>
      <c r="W616" s="86"/>
      <c r="X616" s="86"/>
      <c r="Y616" s="86"/>
      <c r="Z616" s="86"/>
      <c r="AA616" s="86"/>
      <c r="AB616" s="86"/>
      <c r="AC616" s="86"/>
      <c r="AD616" s="86"/>
      <c r="AE616" s="86"/>
      <c r="AF616" s="86"/>
      <c r="AG616" s="86"/>
      <c r="AH616" s="86"/>
      <c r="AI616" s="86"/>
      <c r="AJ616" s="86"/>
    </row>
    <row r="617" spans="1:36" ht="2.1" customHeight="1" x14ac:dyDescent="0.3">
      <c r="A617" s="86"/>
      <c r="B617" s="86"/>
      <c r="C617" s="86"/>
      <c r="D617" s="86"/>
      <c r="E617" s="86"/>
      <c r="F617" s="86"/>
      <c r="G617" s="86"/>
      <c r="H617" s="86"/>
      <c r="I617" s="86"/>
      <c r="J617" s="86"/>
      <c r="K617" s="86"/>
      <c r="L617" s="86"/>
      <c r="M617" s="86"/>
      <c r="N617" s="86"/>
      <c r="O617" s="86"/>
      <c r="P617" s="86"/>
      <c r="Q617" s="86"/>
      <c r="R617" s="86"/>
      <c r="S617" s="86"/>
      <c r="T617" s="86"/>
      <c r="U617" s="86"/>
      <c r="V617" s="86"/>
      <c r="W617" s="86"/>
      <c r="X617" s="86"/>
      <c r="Y617" s="86"/>
      <c r="Z617" s="86"/>
      <c r="AA617" s="86"/>
      <c r="AB617" s="86"/>
      <c r="AC617" s="86"/>
      <c r="AD617" s="86"/>
      <c r="AE617" s="86"/>
      <c r="AF617" s="86"/>
      <c r="AG617" s="86"/>
      <c r="AH617" s="86"/>
      <c r="AI617" s="86"/>
      <c r="AJ617" s="86"/>
    </row>
    <row r="618" spans="1:36" ht="2.1" customHeight="1" x14ac:dyDescent="0.3">
      <c r="A618" s="86"/>
      <c r="B618" s="86"/>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c r="AA618" s="86"/>
      <c r="AB618" s="86"/>
      <c r="AC618" s="86"/>
      <c r="AD618" s="86"/>
      <c r="AE618" s="86"/>
      <c r="AF618" s="86"/>
      <c r="AG618" s="86"/>
      <c r="AH618" s="86"/>
      <c r="AI618" s="86"/>
      <c r="AJ618" s="86"/>
    </row>
    <row r="619" spans="1:36" ht="2.1" customHeight="1" x14ac:dyDescent="0.3">
      <c r="A619" s="86"/>
      <c r="B619" s="86"/>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c r="AA619" s="86"/>
      <c r="AB619" s="86"/>
      <c r="AC619" s="86"/>
      <c r="AD619" s="86"/>
      <c r="AE619" s="86"/>
      <c r="AF619" s="86"/>
      <c r="AG619" s="86"/>
      <c r="AH619" s="86"/>
      <c r="AI619" s="86"/>
      <c r="AJ619" s="86"/>
    </row>
    <row r="620" spans="1:36" ht="2.1" customHeight="1" x14ac:dyDescent="0.3">
      <c r="A620" s="86"/>
      <c r="B620" s="86"/>
      <c r="C620" s="86"/>
      <c r="D620" s="86"/>
      <c r="E620" s="86"/>
      <c r="F620" s="86"/>
      <c r="G620" s="86"/>
      <c r="H620" s="86"/>
      <c r="I620" s="86"/>
      <c r="J620" s="86"/>
      <c r="K620" s="86"/>
      <c r="L620" s="86"/>
      <c r="M620" s="86"/>
      <c r="N620" s="86"/>
      <c r="O620" s="86"/>
      <c r="P620" s="86"/>
      <c r="Q620" s="86"/>
      <c r="R620" s="86"/>
      <c r="S620" s="86"/>
      <c r="T620" s="86"/>
      <c r="U620" s="86"/>
      <c r="V620" s="86"/>
      <c r="W620" s="86"/>
      <c r="X620" s="86"/>
      <c r="Y620" s="86"/>
      <c r="Z620" s="86"/>
      <c r="AA620" s="86"/>
      <c r="AB620" s="86"/>
      <c r="AC620" s="86"/>
      <c r="AD620" s="86"/>
      <c r="AE620" s="86"/>
      <c r="AF620" s="86"/>
      <c r="AG620" s="86"/>
      <c r="AH620" s="86"/>
      <c r="AI620" s="86"/>
      <c r="AJ620" s="86"/>
    </row>
    <row r="621" spans="1:36" ht="2.1" customHeight="1" x14ac:dyDescent="0.3">
      <c r="A621" s="86"/>
      <c r="B621" s="86"/>
      <c r="C621" s="86"/>
      <c r="D621" s="86"/>
      <c r="E621" s="86"/>
      <c r="F621" s="86"/>
      <c r="G621" s="86"/>
      <c r="H621" s="86"/>
      <c r="I621" s="86"/>
      <c r="J621" s="86"/>
      <c r="K621" s="86"/>
      <c r="L621" s="86"/>
      <c r="M621" s="86"/>
      <c r="N621" s="86"/>
      <c r="O621" s="86"/>
      <c r="P621" s="86"/>
      <c r="Q621" s="86"/>
      <c r="R621" s="86"/>
      <c r="S621" s="86"/>
      <c r="T621" s="86"/>
      <c r="U621" s="86"/>
      <c r="V621" s="86"/>
      <c r="W621" s="86"/>
      <c r="X621" s="86"/>
      <c r="Y621" s="86"/>
      <c r="Z621" s="86"/>
      <c r="AA621" s="86"/>
      <c r="AB621" s="86"/>
      <c r="AC621" s="86"/>
      <c r="AD621" s="86"/>
      <c r="AE621" s="86"/>
      <c r="AF621" s="86"/>
      <c r="AG621" s="86"/>
      <c r="AH621" s="86"/>
      <c r="AI621" s="86"/>
      <c r="AJ621" s="86"/>
    </row>
    <row r="622" spans="1:36" ht="2.1" customHeight="1" x14ac:dyDescent="0.3">
      <c r="A622" s="86"/>
      <c r="B622" s="86"/>
      <c r="C622" s="86"/>
      <c r="D622" s="86"/>
      <c r="E622" s="86"/>
      <c r="F622" s="86"/>
      <c r="G622" s="86"/>
      <c r="H622" s="86"/>
      <c r="I622" s="86"/>
      <c r="J622" s="86"/>
      <c r="K622" s="86"/>
      <c r="L622" s="86"/>
      <c r="M622" s="86"/>
      <c r="N622" s="86"/>
      <c r="O622" s="86"/>
      <c r="P622" s="86"/>
      <c r="Q622" s="86"/>
      <c r="R622" s="86"/>
      <c r="S622" s="86"/>
      <c r="T622" s="86"/>
      <c r="U622" s="86"/>
      <c r="V622" s="86"/>
      <c r="W622" s="86"/>
      <c r="X622" s="86"/>
      <c r="Y622" s="86"/>
      <c r="Z622" s="86"/>
      <c r="AA622" s="86"/>
      <c r="AB622" s="86"/>
      <c r="AC622" s="86"/>
      <c r="AD622" s="86"/>
      <c r="AE622" s="86"/>
      <c r="AF622" s="86"/>
      <c r="AG622" s="86"/>
      <c r="AH622" s="86"/>
      <c r="AI622" s="86"/>
      <c r="AJ622" s="86"/>
    </row>
    <row r="623" spans="1:36" ht="2.1" customHeight="1" x14ac:dyDescent="0.3">
      <c r="A623" s="86"/>
      <c r="B623" s="86"/>
      <c r="C623" s="86"/>
      <c r="D623" s="86"/>
      <c r="E623" s="86"/>
      <c r="F623" s="86"/>
      <c r="G623" s="86"/>
      <c r="H623" s="86"/>
      <c r="I623" s="86"/>
      <c r="J623" s="86"/>
      <c r="K623" s="86"/>
      <c r="L623" s="86"/>
      <c r="M623" s="86"/>
      <c r="N623" s="86"/>
      <c r="O623" s="86"/>
      <c r="P623" s="86"/>
      <c r="Q623" s="86"/>
      <c r="R623" s="86"/>
      <c r="S623" s="86"/>
      <c r="T623" s="86"/>
      <c r="U623" s="86"/>
      <c r="V623" s="86"/>
      <c r="W623" s="86"/>
      <c r="X623" s="86"/>
      <c r="Y623" s="86"/>
      <c r="Z623" s="86"/>
      <c r="AA623" s="86"/>
      <c r="AB623" s="86"/>
      <c r="AC623" s="86"/>
      <c r="AD623" s="86"/>
      <c r="AE623" s="86"/>
      <c r="AF623" s="86"/>
      <c r="AG623" s="86"/>
      <c r="AH623" s="86"/>
      <c r="AI623" s="86"/>
      <c r="AJ623" s="86"/>
    </row>
    <row r="624" spans="1:36" ht="2.1" customHeight="1" x14ac:dyDescent="0.3">
      <c r="A624" s="86"/>
      <c r="B624" s="86"/>
      <c r="C624" s="86"/>
      <c r="D624" s="86"/>
      <c r="E624" s="86"/>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row>
    <row r="625" spans="1:36" ht="2.1" customHeight="1" x14ac:dyDescent="0.3">
      <c r="A625" s="86"/>
      <c r="B625" s="86"/>
      <c r="C625" s="86"/>
      <c r="D625" s="86"/>
      <c r="E625" s="86"/>
      <c r="F625" s="86"/>
      <c r="G625" s="86"/>
      <c r="H625" s="86"/>
      <c r="I625" s="86"/>
      <c r="J625" s="86"/>
      <c r="K625" s="86"/>
      <c r="L625" s="86"/>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row>
    <row r="626" spans="1:36" ht="2.1" customHeight="1" x14ac:dyDescent="0.3">
      <c r="A626" s="86"/>
      <c r="B626" s="86"/>
      <c r="C626" s="86"/>
      <c r="D626" s="86"/>
      <c r="E626" s="86"/>
      <c r="F626" s="86"/>
      <c r="G626" s="86"/>
      <c r="H626" s="86"/>
      <c r="I626" s="86"/>
      <c r="J626" s="86"/>
      <c r="K626" s="86"/>
      <c r="L626" s="86"/>
      <c r="M626" s="86"/>
      <c r="N626" s="86"/>
      <c r="O626" s="86"/>
      <c r="P626" s="86"/>
      <c r="Q626" s="86"/>
      <c r="R626" s="86"/>
      <c r="S626" s="86"/>
      <c r="T626" s="86"/>
      <c r="U626" s="86"/>
      <c r="V626" s="86"/>
      <c r="W626" s="86"/>
      <c r="X626" s="86"/>
      <c r="Y626" s="86"/>
      <c r="Z626" s="86"/>
      <c r="AA626" s="86"/>
      <c r="AB626" s="86"/>
      <c r="AC626" s="86"/>
      <c r="AD626" s="86"/>
      <c r="AE626" s="86"/>
      <c r="AF626" s="86"/>
      <c r="AG626" s="86"/>
      <c r="AH626" s="86"/>
      <c r="AI626" s="86"/>
      <c r="AJ626" s="86"/>
    </row>
    <row r="627" spans="1:36" ht="2.1" customHeight="1" x14ac:dyDescent="0.3">
      <c r="A627" s="86"/>
      <c r="B627" s="86"/>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c r="AA627" s="86"/>
      <c r="AB627" s="86"/>
      <c r="AC627" s="86"/>
      <c r="AD627" s="86"/>
      <c r="AE627" s="86"/>
      <c r="AF627" s="86"/>
      <c r="AG627" s="86"/>
      <c r="AH627" s="86"/>
      <c r="AI627" s="86"/>
      <c r="AJ627" s="86"/>
    </row>
    <row r="628" spans="1:36" ht="2.1" customHeight="1" x14ac:dyDescent="0.3">
      <c r="A628" s="86"/>
      <c r="B628" s="86"/>
      <c r="C628" s="86"/>
      <c r="D628" s="86"/>
      <c r="E628" s="86"/>
      <c r="F628" s="86"/>
      <c r="G628" s="86"/>
      <c r="H628" s="86"/>
      <c r="I628" s="86"/>
      <c r="J628" s="86"/>
      <c r="K628" s="86"/>
      <c r="L628" s="86"/>
      <c r="M628" s="86"/>
      <c r="N628" s="86"/>
      <c r="O628" s="86"/>
      <c r="P628" s="86"/>
      <c r="Q628" s="86"/>
      <c r="R628" s="86"/>
      <c r="S628" s="86"/>
      <c r="T628" s="86"/>
      <c r="U628" s="86"/>
      <c r="V628" s="86"/>
      <c r="W628" s="86"/>
      <c r="X628" s="86"/>
      <c r="Y628" s="86"/>
      <c r="Z628" s="86"/>
      <c r="AA628" s="86"/>
      <c r="AB628" s="86"/>
      <c r="AC628" s="86"/>
      <c r="AD628" s="86"/>
      <c r="AE628" s="86"/>
      <c r="AF628" s="86"/>
      <c r="AG628" s="86"/>
      <c r="AH628" s="86"/>
      <c r="AI628" s="86"/>
      <c r="AJ628" s="86"/>
    </row>
    <row r="629" spans="1:36" ht="2.1" customHeight="1" x14ac:dyDescent="0.3">
      <c r="A629" s="86"/>
      <c r="B629" s="86"/>
      <c r="C629" s="86"/>
      <c r="D629" s="86"/>
      <c r="E629" s="86"/>
      <c r="F629" s="86"/>
      <c r="G629" s="86"/>
      <c r="H629" s="86"/>
      <c r="I629" s="86"/>
      <c r="J629" s="86"/>
      <c r="K629" s="86"/>
      <c r="L629" s="86"/>
      <c r="M629" s="86"/>
      <c r="N629" s="86"/>
      <c r="O629" s="86"/>
      <c r="P629" s="86"/>
      <c r="Q629" s="86"/>
      <c r="R629" s="86"/>
      <c r="S629" s="86"/>
      <c r="T629" s="86"/>
      <c r="U629" s="86"/>
      <c r="V629" s="86"/>
      <c r="W629" s="86"/>
      <c r="X629" s="86"/>
      <c r="Y629" s="86"/>
      <c r="Z629" s="86"/>
      <c r="AA629" s="86"/>
      <c r="AB629" s="86"/>
      <c r="AC629" s="86"/>
      <c r="AD629" s="86"/>
      <c r="AE629" s="86"/>
      <c r="AF629" s="86"/>
      <c r="AG629" s="86"/>
      <c r="AH629" s="86"/>
      <c r="AI629" s="86"/>
      <c r="AJ629" s="86"/>
    </row>
    <row r="630" spans="1:36" ht="2.1" customHeight="1" x14ac:dyDescent="0.3">
      <c r="A630" s="86"/>
      <c r="B630" s="86"/>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c r="AA630" s="86"/>
      <c r="AB630" s="86"/>
      <c r="AC630" s="86"/>
      <c r="AD630" s="86"/>
      <c r="AE630" s="86"/>
      <c r="AF630" s="86"/>
      <c r="AG630" s="86"/>
      <c r="AH630" s="86"/>
      <c r="AI630" s="86"/>
      <c r="AJ630" s="86"/>
    </row>
    <row r="631" spans="1:36" ht="2.1" customHeight="1" x14ac:dyDescent="0.3">
      <c r="A631" s="86"/>
      <c r="B631" s="86"/>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c r="AA631" s="86"/>
      <c r="AB631" s="86"/>
      <c r="AC631" s="86"/>
      <c r="AD631" s="86"/>
      <c r="AE631" s="86"/>
      <c r="AF631" s="86"/>
      <c r="AG631" s="86"/>
      <c r="AH631" s="86"/>
      <c r="AI631" s="86"/>
      <c r="AJ631" s="86"/>
    </row>
    <row r="632" spans="1:36" ht="2.1" customHeight="1" x14ac:dyDescent="0.3">
      <c r="A632" s="86"/>
      <c r="B632" s="86"/>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c r="AA632" s="86"/>
      <c r="AB632" s="86"/>
      <c r="AC632" s="86"/>
      <c r="AD632" s="86"/>
      <c r="AE632" s="86"/>
      <c r="AF632" s="86"/>
      <c r="AG632" s="86"/>
      <c r="AH632" s="86"/>
      <c r="AI632" s="86"/>
      <c r="AJ632" s="86"/>
    </row>
    <row r="633" spans="1:36" ht="2.1" customHeight="1" x14ac:dyDescent="0.3">
      <c r="A633" s="86"/>
      <c r="B633" s="86"/>
      <c r="C633" s="86"/>
      <c r="D633" s="86"/>
      <c r="E633" s="86"/>
      <c r="F633" s="86"/>
      <c r="G633" s="86"/>
      <c r="H633" s="86"/>
      <c r="I633" s="86"/>
      <c r="J633" s="86"/>
      <c r="K633" s="86"/>
      <c r="L633" s="86"/>
      <c r="M633" s="86"/>
      <c r="N633" s="86"/>
      <c r="O633" s="86"/>
      <c r="P633" s="86"/>
      <c r="Q633" s="86"/>
      <c r="R633" s="86"/>
      <c r="S633" s="86"/>
      <c r="T633" s="86"/>
      <c r="U633" s="86"/>
      <c r="V633" s="86"/>
      <c r="W633" s="86"/>
      <c r="X633" s="86"/>
      <c r="Y633" s="86"/>
      <c r="Z633" s="86"/>
      <c r="AA633" s="86"/>
      <c r="AB633" s="86"/>
      <c r="AC633" s="86"/>
      <c r="AD633" s="86"/>
      <c r="AE633" s="86"/>
      <c r="AF633" s="86"/>
      <c r="AG633" s="86"/>
      <c r="AH633" s="86"/>
      <c r="AI633" s="86"/>
      <c r="AJ633" s="86"/>
    </row>
    <row r="634" spans="1:36" ht="2.1" customHeight="1" x14ac:dyDescent="0.3">
      <c r="A634" s="86"/>
      <c r="B634" s="86"/>
      <c r="C634" s="86"/>
      <c r="D634" s="86"/>
      <c r="E634" s="86"/>
      <c r="F634" s="86"/>
      <c r="G634" s="86"/>
      <c r="H634" s="86"/>
      <c r="I634" s="86"/>
      <c r="J634" s="86"/>
      <c r="K634" s="86"/>
      <c r="L634" s="86"/>
      <c r="M634" s="86"/>
      <c r="N634" s="86"/>
      <c r="O634" s="86"/>
      <c r="P634" s="86"/>
      <c r="Q634" s="86"/>
      <c r="R634" s="86"/>
      <c r="S634" s="86"/>
      <c r="T634" s="86"/>
      <c r="U634" s="86"/>
      <c r="V634" s="86"/>
      <c r="W634" s="86"/>
      <c r="X634" s="86"/>
      <c r="Y634" s="86"/>
      <c r="Z634" s="86"/>
      <c r="AA634" s="86"/>
      <c r="AB634" s="86"/>
      <c r="AC634" s="86"/>
      <c r="AD634" s="86"/>
      <c r="AE634" s="86"/>
      <c r="AF634" s="86"/>
      <c r="AG634" s="86"/>
      <c r="AH634" s="86"/>
      <c r="AI634" s="86"/>
      <c r="AJ634" s="86"/>
    </row>
    <row r="635" spans="1:36" ht="2.1" customHeight="1" x14ac:dyDescent="0.3">
      <c r="A635" s="86"/>
      <c r="B635" s="86"/>
      <c r="C635" s="86"/>
      <c r="D635" s="86"/>
      <c r="E635" s="86"/>
      <c r="F635" s="86"/>
      <c r="G635" s="86"/>
      <c r="H635" s="86"/>
      <c r="I635" s="86"/>
      <c r="J635" s="86"/>
      <c r="K635" s="86"/>
      <c r="L635" s="86"/>
      <c r="M635" s="86"/>
      <c r="N635" s="86"/>
      <c r="O635" s="86"/>
      <c r="P635" s="86"/>
      <c r="Q635" s="86"/>
      <c r="R635" s="86"/>
      <c r="S635" s="86"/>
      <c r="T635" s="86"/>
      <c r="U635" s="86"/>
      <c r="V635" s="86"/>
      <c r="W635" s="86"/>
      <c r="X635" s="86"/>
      <c r="Y635" s="86"/>
      <c r="Z635" s="86"/>
      <c r="AA635" s="86"/>
      <c r="AB635" s="86"/>
      <c r="AC635" s="86"/>
      <c r="AD635" s="86"/>
      <c r="AE635" s="86"/>
      <c r="AF635" s="86"/>
      <c r="AG635" s="86"/>
      <c r="AH635" s="86"/>
      <c r="AI635" s="86"/>
      <c r="AJ635" s="86"/>
    </row>
    <row r="636" spans="1:36" ht="2.1" customHeight="1" x14ac:dyDescent="0.3">
      <c r="A636" s="86"/>
      <c r="B636" s="86"/>
      <c r="C636" s="86"/>
      <c r="D636" s="86"/>
      <c r="E636" s="86"/>
      <c r="F636" s="86"/>
      <c r="G636" s="86"/>
      <c r="H636" s="86"/>
      <c r="I636" s="86"/>
      <c r="J636" s="86"/>
      <c r="K636" s="86"/>
      <c r="L636" s="86"/>
      <c r="M636" s="86"/>
      <c r="N636" s="86"/>
      <c r="O636" s="86"/>
      <c r="P636" s="86"/>
      <c r="Q636" s="86"/>
      <c r="R636" s="86"/>
      <c r="S636" s="86"/>
      <c r="T636" s="86"/>
      <c r="U636" s="86"/>
      <c r="V636" s="86"/>
      <c r="W636" s="86"/>
      <c r="X636" s="86"/>
      <c r="Y636" s="86"/>
      <c r="Z636" s="86"/>
      <c r="AA636" s="86"/>
      <c r="AB636" s="86"/>
      <c r="AC636" s="86"/>
      <c r="AD636" s="86"/>
      <c r="AE636" s="86"/>
      <c r="AF636" s="86"/>
      <c r="AG636" s="86"/>
      <c r="AH636" s="86"/>
      <c r="AI636" s="86"/>
      <c r="AJ636" s="86"/>
    </row>
    <row r="637" spans="1:36" ht="2.1" customHeight="1" x14ac:dyDescent="0.3">
      <c r="A637" s="86"/>
      <c r="B637" s="86"/>
      <c r="C637" s="86"/>
      <c r="D637" s="86"/>
      <c r="E637" s="86"/>
      <c r="F637" s="86"/>
      <c r="G637" s="86"/>
      <c r="H637" s="86"/>
      <c r="I637" s="86"/>
      <c r="J637" s="86"/>
      <c r="K637" s="86"/>
      <c r="L637" s="86"/>
      <c r="M637" s="86"/>
      <c r="N637" s="86"/>
      <c r="O637" s="86"/>
      <c r="P637" s="86"/>
      <c r="Q637" s="86"/>
      <c r="R637" s="86"/>
      <c r="S637" s="86"/>
      <c r="T637" s="86"/>
      <c r="U637" s="86"/>
      <c r="V637" s="86"/>
      <c r="W637" s="86"/>
      <c r="X637" s="86"/>
      <c r="Y637" s="86"/>
      <c r="Z637" s="86"/>
      <c r="AA637" s="86"/>
      <c r="AB637" s="86"/>
      <c r="AC637" s="86"/>
      <c r="AD637" s="86"/>
      <c r="AE637" s="86"/>
      <c r="AF637" s="86"/>
      <c r="AG637" s="86"/>
      <c r="AH637" s="86"/>
      <c r="AI637" s="86"/>
      <c r="AJ637" s="86"/>
    </row>
    <row r="638" spans="1:36" ht="2.1" customHeight="1" x14ac:dyDescent="0.3">
      <c r="A638" s="86"/>
      <c r="B638" s="86"/>
      <c r="C638" s="86"/>
      <c r="D638" s="86"/>
      <c r="E638" s="86"/>
      <c r="F638" s="86"/>
      <c r="G638" s="86"/>
      <c r="H638" s="86"/>
      <c r="I638" s="86"/>
      <c r="J638" s="86"/>
      <c r="K638" s="86"/>
      <c r="L638" s="86"/>
      <c r="M638" s="86"/>
      <c r="N638" s="86"/>
      <c r="O638" s="86"/>
      <c r="P638" s="86"/>
      <c r="Q638" s="86"/>
      <c r="R638" s="86"/>
      <c r="S638" s="86"/>
      <c r="T638" s="86"/>
      <c r="U638" s="86"/>
      <c r="V638" s="86"/>
      <c r="W638" s="86"/>
      <c r="X638" s="86"/>
      <c r="Y638" s="86"/>
      <c r="Z638" s="86"/>
      <c r="AA638" s="86"/>
      <c r="AB638" s="86"/>
      <c r="AC638" s="86"/>
      <c r="AD638" s="86"/>
      <c r="AE638" s="86"/>
      <c r="AF638" s="86"/>
      <c r="AG638" s="86"/>
      <c r="AH638" s="86"/>
      <c r="AI638" s="86"/>
      <c r="AJ638" s="86"/>
    </row>
    <row r="639" spans="1:36" ht="2.1" customHeight="1" x14ac:dyDescent="0.3">
      <c r="A639" s="86"/>
      <c r="B639" s="86"/>
      <c r="C639" s="86"/>
      <c r="D639" s="86"/>
      <c r="E639" s="86"/>
      <c r="F639" s="86"/>
      <c r="G639" s="86"/>
      <c r="H639" s="86"/>
      <c r="I639" s="86"/>
      <c r="J639" s="86"/>
      <c r="K639" s="86"/>
      <c r="L639" s="86"/>
      <c r="M639" s="86"/>
      <c r="N639" s="86"/>
      <c r="O639" s="86"/>
      <c r="P639" s="86"/>
      <c r="Q639" s="86"/>
      <c r="R639" s="86"/>
      <c r="S639" s="86"/>
      <c r="T639" s="86"/>
      <c r="U639" s="86"/>
      <c r="V639" s="86"/>
      <c r="W639" s="86"/>
      <c r="X639" s="86"/>
      <c r="Y639" s="86"/>
      <c r="Z639" s="86"/>
      <c r="AA639" s="86"/>
      <c r="AB639" s="86"/>
      <c r="AC639" s="86"/>
      <c r="AD639" s="86"/>
      <c r="AE639" s="86"/>
      <c r="AF639" s="86"/>
      <c r="AG639" s="86"/>
      <c r="AH639" s="86"/>
      <c r="AI639" s="86"/>
      <c r="AJ639" s="86"/>
    </row>
    <row r="640" spans="1:36" ht="2.1" customHeight="1" x14ac:dyDescent="0.3">
      <c r="A640" s="86"/>
      <c r="B640" s="86"/>
      <c r="C640" s="86"/>
      <c r="D640" s="86"/>
      <c r="E640" s="86"/>
      <c r="F640" s="86"/>
      <c r="G640" s="86"/>
      <c r="H640" s="86"/>
      <c r="I640" s="86"/>
      <c r="J640" s="86"/>
      <c r="K640" s="86"/>
      <c r="L640" s="86"/>
      <c r="M640" s="86"/>
      <c r="N640" s="86"/>
      <c r="O640" s="86"/>
      <c r="P640" s="86"/>
      <c r="Q640" s="86"/>
      <c r="R640" s="86"/>
      <c r="S640" s="86"/>
      <c r="T640" s="86"/>
      <c r="U640" s="86"/>
      <c r="V640" s="86"/>
      <c r="W640" s="86"/>
      <c r="X640" s="86"/>
      <c r="Y640" s="86"/>
      <c r="Z640" s="86"/>
      <c r="AA640" s="86"/>
      <c r="AB640" s="86"/>
      <c r="AC640" s="86"/>
      <c r="AD640" s="86"/>
      <c r="AE640" s="86"/>
      <c r="AF640" s="86"/>
      <c r="AG640" s="86"/>
      <c r="AH640" s="86"/>
      <c r="AI640" s="86"/>
      <c r="AJ640" s="86"/>
    </row>
    <row r="641" spans="1:36" ht="2.1" customHeight="1" x14ac:dyDescent="0.3">
      <c r="A641" s="86"/>
      <c r="B641" s="86"/>
      <c r="C641" s="86"/>
      <c r="D641" s="86"/>
      <c r="E641" s="86"/>
      <c r="F641" s="86"/>
      <c r="G641" s="86"/>
      <c r="H641" s="86"/>
      <c r="I641" s="86"/>
      <c r="J641" s="86"/>
      <c r="K641" s="86"/>
      <c r="L641" s="86"/>
      <c r="M641" s="86"/>
      <c r="N641" s="86"/>
      <c r="O641" s="86"/>
      <c r="P641" s="86"/>
      <c r="Q641" s="86"/>
      <c r="R641" s="86"/>
      <c r="S641" s="86"/>
      <c r="T641" s="86"/>
      <c r="U641" s="86"/>
      <c r="V641" s="86"/>
      <c r="W641" s="86"/>
      <c r="X641" s="86"/>
      <c r="Y641" s="86"/>
      <c r="Z641" s="86"/>
      <c r="AA641" s="86"/>
      <c r="AB641" s="86"/>
      <c r="AC641" s="86"/>
      <c r="AD641" s="86"/>
      <c r="AE641" s="86"/>
      <c r="AF641" s="86"/>
      <c r="AG641" s="86"/>
      <c r="AH641" s="86"/>
      <c r="AI641" s="86"/>
      <c r="AJ641" s="86"/>
    </row>
    <row r="642" spans="1:36" ht="2.1" customHeight="1" x14ac:dyDescent="0.3">
      <c r="A642" s="86"/>
      <c r="B642" s="86"/>
      <c r="C642" s="86"/>
      <c r="D642" s="86"/>
      <c r="E642" s="86"/>
      <c r="F642" s="86"/>
      <c r="G642" s="86"/>
      <c r="H642" s="86"/>
      <c r="I642" s="86"/>
      <c r="J642" s="86"/>
      <c r="K642" s="86"/>
      <c r="L642" s="86"/>
      <c r="M642" s="86"/>
      <c r="N642" s="86"/>
      <c r="O642" s="86"/>
      <c r="P642" s="86"/>
      <c r="Q642" s="86"/>
      <c r="R642" s="86"/>
      <c r="S642" s="86"/>
      <c r="T642" s="86"/>
      <c r="U642" s="86"/>
      <c r="V642" s="86"/>
      <c r="W642" s="86"/>
      <c r="X642" s="86"/>
      <c r="Y642" s="86"/>
      <c r="Z642" s="86"/>
      <c r="AA642" s="86"/>
      <c r="AB642" s="86"/>
      <c r="AC642" s="86"/>
      <c r="AD642" s="86"/>
      <c r="AE642" s="86"/>
      <c r="AF642" s="86"/>
      <c r="AG642" s="86"/>
      <c r="AH642" s="86"/>
      <c r="AI642" s="86"/>
      <c r="AJ642" s="86"/>
    </row>
    <row r="643" spans="1:36" ht="2.1" customHeight="1" x14ac:dyDescent="0.3">
      <c r="A643" s="86"/>
      <c r="B643" s="86"/>
      <c r="C643" s="86"/>
      <c r="D643" s="86"/>
      <c r="E643" s="86"/>
      <c r="F643" s="86"/>
      <c r="G643" s="86"/>
      <c r="H643" s="86"/>
      <c r="I643" s="86"/>
      <c r="J643" s="86"/>
      <c r="K643" s="86"/>
      <c r="L643" s="86"/>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row>
    <row r="644" spans="1:36" ht="2.1" customHeight="1" x14ac:dyDescent="0.3">
      <c r="A644" s="86"/>
      <c r="B644" s="86"/>
      <c r="C644" s="86"/>
      <c r="D644" s="86"/>
      <c r="E644" s="86"/>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row>
    <row r="645" spans="1:36" ht="2.1" customHeight="1" x14ac:dyDescent="0.3">
      <c r="A645" s="86"/>
      <c r="B645" s="86"/>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c r="AA645" s="86"/>
      <c r="AB645" s="86"/>
      <c r="AC645" s="86"/>
      <c r="AD645" s="86"/>
      <c r="AE645" s="86"/>
      <c r="AF645" s="86"/>
      <c r="AG645" s="86"/>
      <c r="AH645" s="86"/>
      <c r="AI645" s="86"/>
      <c r="AJ645" s="86"/>
    </row>
    <row r="646" spans="1:36" ht="2.1" customHeight="1" x14ac:dyDescent="0.3">
      <c r="A646" s="86"/>
      <c r="B646" s="86"/>
      <c r="C646" s="86"/>
      <c r="D646" s="86"/>
      <c r="E646" s="86"/>
      <c r="F646" s="86"/>
      <c r="G646" s="86"/>
      <c r="H646" s="86"/>
      <c r="I646" s="86"/>
      <c r="J646" s="86"/>
      <c r="K646" s="86"/>
      <c r="L646" s="86"/>
      <c r="M646" s="86"/>
      <c r="N646" s="86"/>
      <c r="O646" s="86"/>
      <c r="P646" s="86"/>
      <c r="Q646" s="86"/>
      <c r="R646" s="86"/>
      <c r="S646" s="86"/>
      <c r="T646" s="86"/>
      <c r="U646" s="86"/>
      <c r="V646" s="86"/>
      <c r="W646" s="86"/>
      <c r="X646" s="86"/>
      <c r="Y646" s="86"/>
      <c r="Z646" s="86"/>
      <c r="AA646" s="86"/>
      <c r="AB646" s="86"/>
      <c r="AC646" s="86"/>
      <c r="AD646" s="86"/>
      <c r="AE646" s="86"/>
      <c r="AF646" s="86"/>
      <c r="AG646" s="86"/>
      <c r="AH646" s="86"/>
      <c r="AI646" s="86"/>
      <c r="AJ646" s="86"/>
    </row>
    <row r="647" spans="1:36" ht="2.1" customHeight="1" x14ac:dyDescent="0.3">
      <c r="A647" s="86"/>
      <c r="B647" s="86"/>
      <c r="C647" s="86"/>
      <c r="D647" s="86"/>
      <c r="E647" s="86"/>
      <c r="F647" s="86"/>
      <c r="G647" s="86"/>
      <c r="H647" s="86"/>
      <c r="I647" s="86"/>
      <c r="J647" s="86"/>
      <c r="K647" s="86"/>
      <c r="L647" s="86"/>
      <c r="M647" s="86"/>
      <c r="N647" s="86"/>
      <c r="O647" s="86"/>
      <c r="P647" s="86"/>
      <c r="Q647" s="86"/>
      <c r="R647" s="86"/>
      <c r="S647" s="86"/>
      <c r="T647" s="86"/>
      <c r="U647" s="86"/>
      <c r="V647" s="86"/>
      <c r="W647" s="86"/>
      <c r="X647" s="86"/>
      <c r="Y647" s="86"/>
      <c r="Z647" s="86"/>
      <c r="AA647" s="86"/>
      <c r="AB647" s="86"/>
      <c r="AC647" s="86"/>
      <c r="AD647" s="86"/>
      <c r="AE647" s="86"/>
      <c r="AF647" s="86"/>
      <c r="AG647" s="86"/>
      <c r="AH647" s="86"/>
      <c r="AI647" s="86"/>
      <c r="AJ647" s="86"/>
    </row>
    <row r="648" spans="1:36" ht="2.1" customHeight="1" x14ac:dyDescent="0.3">
      <c r="A648" s="86"/>
      <c r="B648" s="86"/>
      <c r="C648" s="86"/>
      <c r="D648" s="86"/>
      <c r="E648" s="86"/>
      <c r="F648" s="86"/>
      <c r="G648" s="86"/>
      <c r="H648" s="86"/>
      <c r="I648" s="86"/>
      <c r="J648" s="86"/>
      <c r="K648" s="86"/>
      <c r="L648" s="86"/>
      <c r="M648" s="86"/>
      <c r="N648" s="86"/>
      <c r="O648" s="86"/>
      <c r="P648" s="86"/>
      <c r="Q648" s="86"/>
      <c r="R648" s="86"/>
      <c r="S648" s="86"/>
      <c r="T648" s="86"/>
      <c r="U648" s="86"/>
      <c r="V648" s="86"/>
      <c r="W648" s="86"/>
      <c r="X648" s="86"/>
      <c r="Y648" s="86"/>
      <c r="Z648" s="86"/>
      <c r="AA648" s="86"/>
      <c r="AB648" s="86"/>
      <c r="AC648" s="86"/>
      <c r="AD648" s="86"/>
      <c r="AE648" s="86"/>
      <c r="AF648" s="86"/>
      <c r="AG648" s="86"/>
      <c r="AH648" s="86"/>
      <c r="AI648" s="86"/>
      <c r="AJ648" s="86"/>
    </row>
    <row r="649" spans="1:36" ht="2.1" customHeight="1" x14ac:dyDescent="0.3">
      <c r="A649" s="86"/>
      <c r="B649" s="86"/>
      <c r="C649" s="86"/>
      <c r="D649" s="86"/>
      <c r="E649" s="86"/>
      <c r="F649" s="86"/>
      <c r="G649" s="86"/>
      <c r="H649" s="86"/>
      <c r="I649" s="86"/>
      <c r="J649" s="86"/>
      <c r="K649" s="86"/>
      <c r="L649" s="86"/>
      <c r="M649" s="86"/>
      <c r="N649" s="86"/>
      <c r="O649" s="86"/>
      <c r="P649" s="86"/>
      <c r="Q649" s="86"/>
      <c r="R649" s="86"/>
      <c r="S649" s="86"/>
      <c r="T649" s="86"/>
      <c r="U649" s="86"/>
      <c r="V649" s="86"/>
      <c r="W649" s="86"/>
      <c r="X649" s="86"/>
      <c r="Y649" s="86"/>
      <c r="Z649" s="86"/>
      <c r="AA649" s="86"/>
      <c r="AB649" s="86"/>
      <c r="AC649" s="86"/>
      <c r="AD649" s="86"/>
      <c r="AE649" s="86"/>
      <c r="AF649" s="86"/>
      <c r="AG649" s="86"/>
      <c r="AH649" s="86"/>
      <c r="AI649" s="86"/>
      <c r="AJ649" s="86"/>
    </row>
    <row r="650" spans="1:36" ht="2.1" customHeight="1" x14ac:dyDescent="0.3">
      <c r="A650" s="86"/>
      <c r="B650" s="86"/>
      <c r="C650" s="86"/>
      <c r="D650" s="86"/>
      <c r="E650" s="86"/>
      <c r="F650" s="86"/>
      <c r="G650" s="86"/>
      <c r="H650" s="86"/>
      <c r="I650" s="86"/>
      <c r="J650" s="86"/>
      <c r="K650" s="86"/>
      <c r="L650" s="86"/>
      <c r="M650" s="86"/>
      <c r="N650" s="86"/>
      <c r="O650" s="86"/>
      <c r="P650" s="86"/>
      <c r="Q650" s="86"/>
      <c r="R650" s="86"/>
      <c r="S650" s="86"/>
      <c r="T650" s="86"/>
      <c r="U650" s="86"/>
      <c r="V650" s="86"/>
      <c r="W650" s="86"/>
      <c r="X650" s="86"/>
      <c r="Y650" s="86"/>
      <c r="Z650" s="86"/>
      <c r="AA650" s="86"/>
      <c r="AB650" s="86"/>
      <c r="AC650" s="86"/>
      <c r="AD650" s="86"/>
      <c r="AE650" s="86"/>
      <c r="AF650" s="86"/>
      <c r="AG650" s="86"/>
      <c r="AH650" s="86"/>
      <c r="AI650" s="86"/>
      <c r="AJ650" s="86"/>
    </row>
    <row r="651" spans="1:36" ht="2.1" customHeight="1" x14ac:dyDescent="0.3">
      <c r="A651" s="86"/>
      <c r="B651" s="86"/>
      <c r="C651" s="86"/>
      <c r="D651" s="86"/>
      <c r="E651" s="86"/>
      <c r="F651" s="86"/>
      <c r="G651" s="86"/>
      <c r="H651" s="86"/>
      <c r="I651" s="86"/>
      <c r="J651" s="86"/>
      <c r="K651" s="86"/>
      <c r="L651" s="86"/>
      <c r="M651" s="86"/>
      <c r="N651" s="86"/>
      <c r="O651" s="86"/>
      <c r="P651" s="86"/>
      <c r="Q651" s="86"/>
      <c r="R651" s="86"/>
      <c r="S651" s="86"/>
      <c r="T651" s="86"/>
      <c r="U651" s="86"/>
      <c r="V651" s="86"/>
      <c r="W651" s="86"/>
      <c r="X651" s="86"/>
      <c r="Y651" s="86"/>
      <c r="Z651" s="86"/>
      <c r="AA651" s="86"/>
      <c r="AB651" s="86"/>
      <c r="AC651" s="86"/>
      <c r="AD651" s="86"/>
      <c r="AE651" s="86"/>
      <c r="AF651" s="86"/>
      <c r="AG651" s="86"/>
      <c r="AH651" s="86"/>
      <c r="AI651" s="86"/>
      <c r="AJ651" s="86"/>
    </row>
    <row r="652" spans="1:36" ht="2.1" customHeight="1" x14ac:dyDescent="0.3">
      <c r="A652" s="86"/>
      <c r="B652" s="86"/>
      <c r="C652" s="86"/>
      <c r="D652" s="86"/>
      <c r="E652" s="86"/>
      <c r="F652" s="86"/>
      <c r="G652" s="86"/>
      <c r="H652" s="86"/>
      <c r="I652" s="86"/>
      <c r="J652" s="86"/>
      <c r="K652" s="86"/>
      <c r="L652" s="86"/>
      <c r="M652" s="86"/>
      <c r="N652" s="86"/>
      <c r="O652" s="86"/>
      <c r="P652" s="86"/>
      <c r="Q652" s="86"/>
      <c r="R652" s="86"/>
      <c r="S652" s="86"/>
      <c r="T652" s="86"/>
      <c r="U652" s="86"/>
      <c r="V652" s="86"/>
      <c r="W652" s="86"/>
      <c r="X652" s="86"/>
      <c r="Y652" s="86"/>
      <c r="Z652" s="86"/>
      <c r="AA652" s="86"/>
      <c r="AB652" s="86"/>
      <c r="AC652" s="86"/>
      <c r="AD652" s="86"/>
      <c r="AE652" s="86"/>
      <c r="AF652" s="86"/>
      <c r="AG652" s="86"/>
      <c r="AH652" s="86"/>
      <c r="AI652" s="86"/>
      <c r="AJ652" s="86"/>
    </row>
    <row r="653" spans="1:36" ht="2.1" customHeight="1" x14ac:dyDescent="0.3">
      <c r="A653" s="86"/>
      <c r="B653" s="86"/>
      <c r="C653" s="86"/>
      <c r="D653" s="86"/>
      <c r="E653" s="86"/>
      <c r="F653" s="86"/>
      <c r="G653" s="86"/>
      <c r="H653" s="86"/>
      <c r="I653" s="86"/>
      <c r="J653" s="86"/>
      <c r="K653" s="86"/>
      <c r="L653" s="86"/>
      <c r="M653" s="86"/>
      <c r="N653" s="86"/>
      <c r="O653" s="86"/>
      <c r="P653" s="86"/>
      <c r="Q653" s="86"/>
      <c r="R653" s="86"/>
      <c r="S653" s="86"/>
      <c r="T653" s="86"/>
      <c r="U653" s="86"/>
      <c r="V653" s="86"/>
      <c r="W653" s="86"/>
      <c r="X653" s="86"/>
      <c r="Y653" s="86"/>
      <c r="Z653" s="86"/>
      <c r="AA653" s="86"/>
      <c r="AB653" s="86"/>
      <c r="AC653" s="86"/>
      <c r="AD653" s="86"/>
      <c r="AE653" s="86"/>
      <c r="AF653" s="86"/>
      <c r="AG653" s="86"/>
      <c r="AH653" s="86"/>
      <c r="AI653" s="86"/>
      <c r="AJ653" s="86"/>
    </row>
    <row r="654" spans="1:36" ht="2.1" customHeight="1" x14ac:dyDescent="0.3">
      <c r="A654" s="86"/>
      <c r="B654" s="86"/>
      <c r="C654" s="86"/>
      <c r="D654" s="86"/>
      <c r="E654" s="86"/>
      <c r="F654" s="86"/>
      <c r="G654" s="86"/>
      <c r="H654" s="86"/>
      <c r="I654" s="86"/>
      <c r="J654" s="86"/>
      <c r="K654" s="86"/>
      <c r="L654" s="86"/>
      <c r="M654" s="86"/>
      <c r="N654" s="86"/>
      <c r="O654" s="86"/>
      <c r="P654" s="86"/>
      <c r="Q654" s="86"/>
      <c r="R654" s="86"/>
      <c r="S654" s="86"/>
      <c r="T654" s="86"/>
      <c r="U654" s="86"/>
      <c r="V654" s="86"/>
      <c r="W654" s="86"/>
      <c r="X654" s="86"/>
      <c r="Y654" s="86"/>
      <c r="Z654" s="86"/>
      <c r="AA654" s="86"/>
      <c r="AB654" s="86"/>
      <c r="AC654" s="86"/>
      <c r="AD654" s="86"/>
      <c r="AE654" s="86"/>
      <c r="AF654" s="86"/>
      <c r="AG654" s="86"/>
      <c r="AH654" s="86"/>
      <c r="AI654" s="86"/>
      <c r="AJ654" s="86"/>
    </row>
    <row r="655" spans="1:36" ht="2.1" customHeight="1" x14ac:dyDescent="0.3">
      <c r="A655" s="86"/>
      <c r="B655" s="86"/>
      <c r="C655" s="86"/>
      <c r="D655" s="86"/>
      <c r="E655" s="86"/>
      <c r="F655" s="86"/>
      <c r="G655" s="86"/>
      <c r="H655" s="86"/>
      <c r="I655" s="86"/>
      <c r="J655" s="86"/>
      <c r="K655" s="86"/>
      <c r="L655" s="86"/>
      <c r="M655" s="86"/>
      <c r="N655" s="86"/>
      <c r="O655" s="86"/>
      <c r="P655" s="86"/>
      <c r="Q655" s="86"/>
      <c r="R655" s="86"/>
      <c r="S655" s="86"/>
      <c r="T655" s="86"/>
      <c r="U655" s="86"/>
      <c r="V655" s="86"/>
      <c r="W655" s="86"/>
      <c r="X655" s="86"/>
      <c r="Y655" s="86"/>
      <c r="Z655" s="86"/>
      <c r="AA655" s="86"/>
      <c r="AB655" s="86"/>
      <c r="AC655" s="86"/>
      <c r="AD655" s="86"/>
      <c r="AE655" s="86"/>
      <c r="AF655" s="86"/>
      <c r="AG655" s="86"/>
      <c r="AH655" s="86"/>
      <c r="AI655" s="86"/>
      <c r="AJ655" s="86"/>
    </row>
    <row r="656" spans="1:36" ht="2.1" customHeight="1" x14ac:dyDescent="0.3">
      <c r="A656" s="86"/>
      <c r="B656" s="86"/>
      <c r="C656" s="86"/>
      <c r="D656" s="86"/>
      <c r="E656" s="86"/>
      <c r="F656" s="86"/>
      <c r="G656" s="86"/>
      <c r="H656" s="86"/>
      <c r="I656" s="86"/>
      <c r="J656" s="86"/>
      <c r="K656" s="86"/>
      <c r="L656" s="86"/>
      <c r="M656" s="86"/>
      <c r="N656" s="86"/>
      <c r="O656" s="86"/>
      <c r="P656" s="86"/>
      <c r="Q656" s="86"/>
      <c r="R656" s="86"/>
      <c r="S656" s="86"/>
      <c r="T656" s="86"/>
      <c r="U656" s="86"/>
      <c r="V656" s="86"/>
      <c r="W656" s="86"/>
      <c r="X656" s="86"/>
      <c r="Y656" s="86"/>
      <c r="Z656" s="86"/>
      <c r="AA656" s="86"/>
      <c r="AB656" s="86"/>
      <c r="AC656" s="86"/>
      <c r="AD656" s="86"/>
      <c r="AE656" s="86"/>
      <c r="AF656" s="86"/>
      <c r="AG656" s="86"/>
      <c r="AH656" s="86"/>
      <c r="AI656" s="86"/>
      <c r="AJ656" s="86"/>
    </row>
    <row r="657" spans="1:36" ht="2.1" customHeight="1" x14ac:dyDescent="0.3">
      <c r="A657" s="86"/>
      <c r="B657" s="86"/>
      <c r="C657" s="86"/>
      <c r="D657" s="86"/>
      <c r="E657" s="86"/>
      <c r="F657" s="86"/>
      <c r="G657" s="86"/>
      <c r="H657" s="86"/>
      <c r="I657" s="86"/>
      <c r="J657" s="86"/>
      <c r="K657" s="86"/>
      <c r="L657" s="86"/>
      <c r="M657" s="86"/>
      <c r="N657" s="86"/>
      <c r="O657" s="86"/>
      <c r="P657" s="86"/>
      <c r="Q657" s="86"/>
      <c r="R657" s="86"/>
      <c r="S657" s="86"/>
      <c r="T657" s="86"/>
      <c r="U657" s="86"/>
      <c r="V657" s="86"/>
      <c r="W657" s="86"/>
      <c r="X657" s="86"/>
      <c r="Y657" s="86"/>
      <c r="Z657" s="86"/>
      <c r="AA657" s="86"/>
      <c r="AB657" s="86"/>
      <c r="AC657" s="86"/>
      <c r="AD657" s="86"/>
      <c r="AE657" s="86"/>
      <c r="AF657" s="86"/>
      <c r="AG657" s="86"/>
      <c r="AH657" s="86"/>
      <c r="AI657" s="86"/>
      <c r="AJ657" s="86"/>
    </row>
    <row r="658" spans="1:36" ht="2.1" customHeight="1" x14ac:dyDescent="0.3">
      <c r="A658" s="86"/>
      <c r="B658" s="86"/>
      <c r="C658" s="86"/>
      <c r="D658" s="86"/>
      <c r="E658" s="86"/>
      <c r="F658" s="86"/>
      <c r="G658" s="86"/>
      <c r="H658" s="86"/>
      <c r="I658" s="86"/>
      <c r="J658" s="86"/>
      <c r="K658" s="86"/>
      <c r="L658" s="86"/>
      <c r="M658" s="86"/>
      <c r="N658" s="86"/>
      <c r="O658" s="86"/>
      <c r="P658" s="86"/>
      <c r="Q658" s="86"/>
      <c r="R658" s="86"/>
      <c r="S658" s="86"/>
      <c r="T658" s="86"/>
      <c r="U658" s="86"/>
      <c r="V658" s="86"/>
      <c r="W658" s="86"/>
      <c r="X658" s="86"/>
      <c r="Y658" s="86"/>
      <c r="Z658" s="86"/>
      <c r="AA658" s="86"/>
      <c r="AB658" s="86"/>
      <c r="AC658" s="86"/>
      <c r="AD658" s="86"/>
      <c r="AE658" s="86"/>
      <c r="AF658" s="86"/>
      <c r="AG658" s="86"/>
      <c r="AH658" s="86"/>
      <c r="AI658" s="86"/>
      <c r="AJ658" s="86"/>
    </row>
    <row r="659" spans="1:36" ht="2.1" customHeight="1" x14ac:dyDescent="0.3">
      <c r="A659" s="86"/>
      <c r="B659" s="86"/>
      <c r="C659" s="86"/>
      <c r="D659" s="86"/>
      <c r="E659" s="86"/>
      <c r="F659" s="86"/>
      <c r="G659" s="86"/>
      <c r="H659" s="86"/>
      <c r="I659" s="86"/>
      <c r="J659" s="86"/>
      <c r="K659" s="86"/>
      <c r="L659" s="86"/>
      <c r="M659" s="86"/>
      <c r="N659" s="86"/>
      <c r="O659" s="86"/>
      <c r="P659" s="86"/>
      <c r="Q659" s="86"/>
      <c r="R659" s="86"/>
      <c r="S659" s="86"/>
      <c r="T659" s="86"/>
      <c r="U659" s="86"/>
      <c r="V659" s="86"/>
      <c r="W659" s="86"/>
      <c r="X659" s="86"/>
      <c r="Y659" s="86"/>
      <c r="Z659" s="86"/>
      <c r="AA659" s="86"/>
      <c r="AB659" s="86"/>
      <c r="AC659" s="86"/>
      <c r="AD659" s="86"/>
      <c r="AE659" s="86"/>
      <c r="AF659" s="86"/>
      <c r="AG659" s="86"/>
      <c r="AH659" s="86"/>
      <c r="AI659" s="86"/>
      <c r="AJ659" s="86"/>
    </row>
    <row r="660" spans="1:36" ht="2.1" customHeight="1" x14ac:dyDescent="0.3">
      <c r="A660" s="86"/>
      <c r="B660" s="86"/>
      <c r="C660" s="86"/>
      <c r="D660" s="86"/>
      <c r="E660" s="86"/>
      <c r="F660" s="86"/>
      <c r="G660" s="86"/>
      <c r="H660" s="86"/>
      <c r="I660" s="86"/>
      <c r="J660" s="86"/>
      <c r="K660" s="86"/>
      <c r="L660" s="86"/>
      <c r="M660" s="86"/>
      <c r="N660" s="86"/>
      <c r="O660" s="86"/>
      <c r="P660" s="86"/>
      <c r="Q660" s="86"/>
      <c r="R660" s="86"/>
      <c r="S660" s="86"/>
      <c r="T660" s="86"/>
      <c r="U660" s="86"/>
      <c r="V660" s="86"/>
      <c r="W660" s="86"/>
      <c r="X660" s="86"/>
      <c r="Y660" s="86"/>
      <c r="Z660" s="86"/>
      <c r="AA660" s="86"/>
      <c r="AB660" s="86"/>
      <c r="AC660" s="86"/>
      <c r="AD660" s="86"/>
      <c r="AE660" s="86"/>
      <c r="AF660" s="86"/>
      <c r="AG660" s="86"/>
      <c r="AH660" s="86"/>
      <c r="AI660" s="86"/>
      <c r="AJ660" s="86"/>
    </row>
    <row r="661" spans="1:36" ht="2.1" customHeight="1" x14ac:dyDescent="0.3">
      <c r="A661" s="86"/>
      <c r="B661" s="86"/>
      <c r="C661" s="86"/>
      <c r="D661" s="86"/>
      <c r="E661" s="86"/>
      <c r="F661" s="86"/>
      <c r="G661" s="86"/>
      <c r="H661" s="86"/>
      <c r="I661" s="86"/>
      <c r="J661" s="86"/>
      <c r="K661" s="86"/>
      <c r="L661" s="86"/>
      <c r="M661" s="86"/>
      <c r="N661" s="86"/>
      <c r="O661" s="86"/>
      <c r="P661" s="86"/>
      <c r="Q661" s="86"/>
      <c r="R661" s="86"/>
      <c r="S661" s="86"/>
      <c r="T661" s="86"/>
      <c r="U661" s="86"/>
      <c r="V661" s="86"/>
      <c r="W661" s="86"/>
      <c r="X661" s="86"/>
      <c r="Y661" s="86"/>
      <c r="Z661" s="86"/>
      <c r="AA661" s="86"/>
      <c r="AB661" s="86"/>
      <c r="AC661" s="86"/>
      <c r="AD661" s="86"/>
      <c r="AE661" s="86"/>
      <c r="AF661" s="86"/>
      <c r="AG661" s="86"/>
      <c r="AH661" s="86"/>
      <c r="AI661" s="86"/>
      <c r="AJ661" s="86"/>
    </row>
    <row r="662" spans="1:36" ht="2.1" customHeight="1" x14ac:dyDescent="0.3">
      <c r="A662" s="86"/>
      <c r="B662" s="86"/>
      <c r="C662" s="86"/>
      <c r="D662" s="86"/>
      <c r="E662" s="86"/>
      <c r="F662" s="86"/>
      <c r="G662" s="86"/>
      <c r="H662" s="86"/>
      <c r="I662" s="86"/>
      <c r="J662" s="86"/>
      <c r="K662" s="86"/>
      <c r="L662" s="86"/>
      <c r="M662" s="86"/>
      <c r="N662" s="86"/>
      <c r="O662" s="86"/>
      <c r="P662" s="86"/>
      <c r="Q662" s="86"/>
      <c r="R662" s="86"/>
      <c r="S662" s="86"/>
      <c r="T662" s="86"/>
      <c r="U662" s="86"/>
      <c r="V662" s="86"/>
      <c r="W662" s="86"/>
      <c r="X662" s="86"/>
      <c r="Y662" s="86"/>
      <c r="Z662" s="86"/>
      <c r="AA662" s="86"/>
      <c r="AB662" s="86"/>
      <c r="AC662" s="86"/>
      <c r="AD662" s="86"/>
      <c r="AE662" s="86"/>
      <c r="AF662" s="86"/>
      <c r="AG662" s="86"/>
      <c r="AH662" s="86"/>
      <c r="AI662" s="86"/>
      <c r="AJ662" s="86"/>
    </row>
    <row r="663" spans="1:36" ht="2.1" customHeight="1" x14ac:dyDescent="0.3">
      <c r="A663" s="86"/>
      <c r="B663" s="86"/>
      <c r="C663" s="86"/>
      <c r="D663" s="86"/>
      <c r="E663" s="86"/>
      <c r="F663" s="86"/>
      <c r="G663" s="86"/>
      <c r="H663" s="86"/>
      <c r="I663" s="86"/>
      <c r="J663" s="86"/>
      <c r="K663" s="86"/>
      <c r="L663" s="86"/>
      <c r="M663" s="86"/>
      <c r="N663" s="86"/>
      <c r="O663" s="86"/>
      <c r="P663" s="86"/>
      <c r="Q663" s="86"/>
      <c r="R663" s="86"/>
      <c r="S663" s="86"/>
      <c r="T663" s="86"/>
      <c r="U663" s="86"/>
      <c r="V663" s="86"/>
      <c r="W663" s="86"/>
      <c r="X663" s="86"/>
      <c r="Y663" s="86"/>
      <c r="Z663" s="86"/>
      <c r="AA663" s="86"/>
      <c r="AB663" s="86"/>
      <c r="AC663" s="86"/>
      <c r="AD663" s="86"/>
      <c r="AE663" s="86"/>
      <c r="AF663" s="86"/>
      <c r="AG663" s="86"/>
      <c r="AH663" s="86"/>
      <c r="AI663" s="86"/>
      <c r="AJ663" s="86"/>
    </row>
    <row r="664" spans="1:36" ht="2.1" customHeight="1" x14ac:dyDescent="0.3">
      <c r="A664" s="86"/>
      <c r="B664" s="86"/>
      <c r="C664" s="86"/>
      <c r="D664" s="86"/>
      <c r="E664" s="86"/>
      <c r="F664" s="86"/>
      <c r="G664" s="86"/>
      <c r="H664" s="86"/>
      <c r="I664" s="86"/>
      <c r="J664" s="86"/>
      <c r="K664" s="86"/>
      <c r="L664" s="86"/>
      <c r="M664" s="86"/>
      <c r="N664" s="86"/>
      <c r="O664" s="86"/>
      <c r="P664" s="86"/>
      <c r="Q664" s="86"/>
      <c r="R664" s="86"/>
      <c r="S664" s="86"/>
      <c r="T664" s="86"/>
      <c r="U664" s="86"/>
      <c r="V664" s="86"/>
      <c r="W664" s="86"/>
      <c r="X664" s="86"/>
      <c r="Y664" s="86"/>
      <c r="Z664" s="86"/>
      <c r="AA664" s="86"/>
      <c r="AB664" s="86"/>
      <c r="AC664" s="86"/>
      <c r="AD664" s="86"/>
      <c r="AE664" s="86"/>
      <c r="AF664" s="86"/>
      <c r="AG664" s="86"/>
      <c r="AH664" s="86"/>
      <c r="AI664" s="86"/>
      <c r="AJ664" s="86"/>
    </row>
    <row r="665" spans="1:36" ht="2.1" customHeight="1" x14ac:dyDescent="0.3">
      <c r="A665" s="86"/>
      <c r="B665" s="86"/>
      <c r="C665" s="86"/>
      <c r="D665" s="86"/>
      <c r="E665" s="86"/>
      <c r="F665" s="86"/>
      <c r="G665" s="86"/>
      <c r="H665" s="86"/>
      <c r="I665" s="86"/>
      <c r="J665" s="86"/>
      <c r="K665" s="86"/>
      <c r="L665" s="86"/>
      <c r="M665" s="86"/>
      <c r="N665" s="86"/>
      <c r="O665" s="86"/>
      <c r="P665" s="86"/>
      <c r="Q665" s="86"/>
      <c r="R665" s="86"/>
      <c r="S665" s="86"/>
      <c r="T665" s="86"/>
      <c r="U665" s="86"/>
      <c r="V665" s="86"/>
      <c r="W665" s="86"/>
      <c r="X665" s="86"/>
      <c r="Y665" s="86"/>
      <c r="Z665" s="86"/>
      <c r="AA665" s="86"/>
      <c r="AB665" s="86"/>
      <c r="AC665" s="86"/>
      <c r="AD665" s="86"/>
      <c r="AE665" s="86"/>
      <c r="AF665" s="86"/>
      <c r="AG665" s="86"/>
      <c r="AH665" s="86"/>
      <c r="AI665" s="86"/>
      <c r="AJ665" s="86"/>
    </row>
    <row r="666" spans="1:36" ht="2.1" customHeight="1" x14ac:dyDescent="0.3">
      <c r="A666" s="86"/>
      <c r="B666" s="86"/>
      <c r="C666" s="86"/>
      <c r="D666" s="86"/>
      <c r="E666" s="86"/>
      <c r="F666" s="86"/>
      <c r="G666" s="86"/>
      <c r="H666" s="86"/>
      <c r="I666" s="86"/>
      <c r="J666" s="86"/>
      <c r="K666" s="86"/>
      <c r="L666" s="86"/>
      <c r="M666" s="86"/>
      <c r="N666" s="86"/>
      <c r="O666" s="86"/>
      <c r="P666" s="86"/>
      <c r="Q666" s="86"/>
      <c r="R666" s="86"/>
      <c r="S666" s="86"/>
      <c r="T666" s="86"/>
      <c r="U666" s="86"/>
      <c r="V666" s="86"/>
      <c r="W666" s="86"/>
      <c r="X666" s="86"/>
      <c r="Y666" s="86"/>
      <c r="Z666" s="86"/>
      <c r="AA666" s="86"/>
      <c r="AB666" s="86"/>
      <c r="AC666" s="86"/>
      <c r="AD666" s="86"/>
      <c r="AE666" s="86"/>
      <c r="AF666" s="86"/>
      <c r="AG666" s="86"/>
      <c r="AH666" s="86"/>
      <c r="AI666" s="86"/>
      <c r="AJ666" s="86"/>
    </row>
    <row r="667" spans="1:36" ht="2.1" customHeight="1" x14ac:dyDescent="0.3">
      <c r="A667" s="86"/>
      <c r="B667" s="86"/>
      <c r="C667" s="86"/>
      <c r="D667" s="86"/>
      <c r="E667" s="86"/>
      <c r="F667" s="86"/>
      <c r="G667" s="86"/>
      <c r="H667" s="86"/>
      <c r="I667" s="86"/>
      <c r="J667" s="86"/>
      <c r="K667" s="86"/>
      <c r="L667" s="86"/>
      <c r="M667" s="86"/>
      <c r="N667" s="86"/>
      <c r="O667" s="86"/>
      <c r="P667" s="86"/>
      <c r="Q667" s="86"/>
      <c r="R667" s="86"/>
      <c r="S667" s="86"/>
      <c r="T667" s="86"/>
      <c r="U667" s="86"/>
      <c r="V667" s="86"/>
      <c r="W667" s="86"/>
      <c r="X667" s="86"/>
      <c r="Y667" s="86"/>
      <c r="Z667" s="86"/>
      <c r="AA667" s="86"/>
      <c r="AB667" s="86"/>
      <c r="AC667" s="86"/>
      <c r="AD667" s="86"/>
      <c r="AE667" s="86"/>
      <c r="AF667" s="86"/>
      <c r="AG667" s="86"/>
      <c r="AH667" s="86"/>
      <c r="AI667" s="86"/>
      <c r="AJ667" s="86"/>
    </row>
    <row r="668" spans="1:36" ht="2.1" customHeight="1" x14ac:dyDescent="0.3">
      <c r="A668" s="86"/>
      <c r="B668" s="86"/>
      <c r="C668" s="86"/>
      <c r="D668" s="86"/>
      <c r="E668" s="86"/>
      <c r="F668" s="86"/>
      <c r="G668" s="86"/>
      <c r="H668" s="86"/>
      <c r="I668" s="86"/>
      <c r="J668" s="86"/>
      <c r="K668" s="86"/>
      <c r="L668" s="86"/>
      <c r="M668" s="86"/>
      <c r="N668" s="86"/>
      <c r="O668" s="86"/>
      <c r="P668" s="86"/>
      <c r="Q668" s="86"/>
      <c r="R668" s="86"/>
      <c r="S668" s="86"/>
      <c r="T668" s="86"/>
      <c r="U668" s="86"/>
      <c r="V668" s="86"/>
      <c r="W668" s="86"/>
      <c r="X668" s="86"/>
      <c r="Y668" s="86"/>
      <c r="Z668" s="86"/>
      <c r="AA668" s="86"/>
      <c r="AB668" s="86"/>
      <c r="AC668" s="86"/>
      <c r="AD668" s="86"/>
      <c r="AE668" s="86"/>
      <c r="AF668" s="86"/>
      <c r="AG668" s="86"/>
      <c r="AH668" s="86"/>
      <c r="AI668" s="86"/>
      <c r="AJ668" s="86"/>
    </row>
    <row r="669" spans="1:36" ht="2.1" customHeight="1" x14ac:dyDescent="0.3">
      <c r="A669" s="86"/>
      <c r="B669" s="86"/>
      <c r="C669" s="86"/>
      <c r="D669" s="86"/>
      <c r="E669" s="86"/>
      <c r="F669" s="86"/>
      <c r="G669" s="86"/>
      <c r="H669" s="86"/>
      <c r="I669" s="86"/>
      <c r="J669" s="86"/>
      <c r="K669" s="86"/>
      <c r="L669" s="86"/>
      <c r="M669" s="86"/>
      <c r="N669" s="86"/>
      <c r="O669" s="86"/>
      <c r="P669" s="86"/>
      <c r="Q669" s="86"/>
      <c r="R669" s="86"/>
      <c r="S669" s="86"/>
      <c r="T669" s="86"/>
      <c r="U669" s="86"/>
      <c r="V669" s="86"/>
      <c r="W669" s="86"/>
      <c r="X669" s="86"/>
      <c r="Y669" s="86"/>
      <c r="Z669" s="86"/>
      <c r="AA669" s="86"/>
      <c r="AB669" s="86"/>
      <c r="AC669" s="86"/>
      <c r="AD669" s="86"/>
      <c r="AE669" s="86"/>
      <c r="AF669" s="86"/>
      <c r="AG669" s="86"/>
      <c r="AH669" s="86"/>
      <c r="AI669" s="86"/>
      <c r="AJ669" s="86"/>
    </row>
    <row r="670" spans="1:36" ht="2.1" customHeight="1" x14ac:dyDescent="0.3">
      <c r="A670" s="86"/>
      <c r="B670" s="86"/>
      <c r="C670" s="86"/>
      <c r="D670" s="86"/>
      <c r="E670" s="86"/>
      <c r="F670" s="86"/>
      <c r="G670" s="86"/>
      <c r="H670" s="86"/>
      <c r="I670" s="86"/>
      <c r="J670" s="86"/>
      <c r="K670" s="86"/>
      <c r="L670" s="86"/>
      <c r="M670" s="86"/>
      <c r="N670" s="86"/>
      <c r="O670" s="86"/>
      <c r="P670" s="86"/>
      <c r="Q670" s="86"/>
      <c r="R670" s="86"/>
      <c r="S670" s="86"/>
      <c r="T670" s="86"/>
      <c r="U670" s="86"/>
      <c r="V670" s="86"/>
      <c r="W670" s="86"/>
      <c r="X670" s="86"/>
      <c r="Y670" s="86"/>
      <c r="Z670" s="86"/>
      <c r="AA670" s="86"/>
      <c r="AB670" s="86"/>
      <c r="AC670" s="86"/>
      <c r="AD670" s="86"/>
      <c r="AE670" s="86"/>
      <c r="AF670" s="86"/>
      <c r="AG670" s="86"/>
      <c r="AH670" s="86"/>
      <c r="AI670" s="86"/>
      <c r="AJ670" s="86"/>
    </row>
  </sheetData>
  <sheetProtection algorithmName="SHA-512" hashValue="eIV81zYz7sGNrIwhfp8BNJvCSvZRQ8U18UTdfOkbzNUTOEvikYx0PwebFzQ2sgFOF+d01/Ltm54CwtKK5+YblQ==" saltValue="5aRDBDcRseHcaG7i3pmi+A==" spinCount="100000" sheet="1" objects="1" scenarios="1"/>
  <phoneticPr fontId="0" type="noConversion"/>
  <pageMargins left="0.78740157480314965" right="0.78740157480314965" top="0.78740157480314965" bottom="0.78740157480314965" header="0.39370078740157483" footer="0.39370078740157483"/>
  <pageSetup paperSize="9" orientation="portrait" horizontalDpi="1200" verticalDpi="1200" r:id="rId1"/>
  <headerFooter alignWithMargins="0">
    <oddHeader>&amp;C&amp;Z&amp;F</oddHead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E67BC378ED6E94CA11F89AB07685AA6" ma:contentTypeVersion="6" ma:contentTypeDescription="Create a new document." ma:contentTypeScope="" ma:versionID="3400204532a02982789ecddfb18f330d">
  <xsd:schema xmlns:xsd="http://www.w3.org/2001/XMLSchema" xmlns:xs="http://www.w3.org/2001/XMLSchema" xmlns:p="http://schemas.microsoft.com/office/2006/metadata/properties" xmlns:ns2="9f1a52dd-c97f-4abb-8a98-4088ff99792c" xmlns:ns3="c1100eb2-400f-4abd-90be-61dbc9e47e5b" targetNamespace="http://schemas.microsoft.com/office/2006/metadata/properties" ma:root="true" ma:fieldsID="254fb9960e0dced89bbf46a03befe8c6" ns2:_="" ns3:_="">
    <xsd:import namespace="9f1a52dd-c97f-4abb-8a98-4088ff99792c"/>
    <xsd:import namespace="c1100eb2-400f-4abd-90be-61dbc9e47e5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1a52dd-c97f-4abb-8a98-4088ff9979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00eb2-400f-4abd-90be-61dbc9e47e5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CD2DCE-3B02-4C4D-AFE9-6DC8BD1FD276}">
  <ds:schemaRefs>
    <ds:schemaRef ds:uri="http://schemas.microsoft.com/office/2006/metadata/longProperties"/>
  </ds:schemaRefs>
</ds:datastoreItem>
</file>

<file path=customXml/itemProps2.xml><?xml version="1.0" encoding="utf-8"?>
<ds:datastoreItem xmlns:ds="http://schemas.openxmlformats.org/officeDocument/2006/customXml" ds:itemID="{96CE3425-9E73-494A-8FEF-DB98E16078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1a52dd-c97f-4abb-8a98-4088ff99792c"/>
    <ds:schemaRef ds:uri="c1100eb2-400f-4abd-90be-61dbc9e47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426E9F-195A-4953-A601-E02649DDFB68}">
  <ds:schemaRefs>
    <ds:schemaRef ds:uri="http://schemas.microsoft.com/sharepoint/v3/contenttype/forms"/>
  </ds:schemaRefs>
</ds:datastoreItem>
</file>

<file path=customXml/itemProps4.xml><?xml version="1.0" encoding="utf-8"?>
<ds:datastoreItem xmlns:ds="http://schemas.openxmlformats.org/officeDocument/2006/customXml" ds:itemID="{E043799C-FC4B-4E61-BFF7-C2B0D000D406}">
  <ds:schemaRefs>
    <ds:schemaRef ds:uri="http://purl.org/dc/elements/1.1/"/>
    <ds:schemaRef ds:uri="http://schemas.microsoft.com/office/2006/metadata/properties"/>
    <ds:schemaRef ds:uri="a9c9ba65-0ef1-44b3-8ee2-48738882e2b9"/>
    <ds:schemaRef ds:uri="http://purl.org/dc/terms/"/>
    <ds:schemaRef ds:uri="http://schemas.openxmlformats.org/package/2006/metadata/core-properties"/>
    <ds:schemaRef ds:uri="http://schemas.microsoft.com/office/2006/documentManagement/types"/>
    <ds:schemaRef ds:uri="ac217802-ad5e-451a-bc27-2c973f4b848e"/>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Home</vt:lpstr>
      <vt:lpstr>2</vt:lpstr>
      <vt:lpstr>2a</vt:lpstr>
      <vt:lpstr>'2'!Print_Area</vt:lpstr>
      <vt:lpstr>'2a'!Print_Area</vt:lpstr>
      <vt:lpstr>Home!Print_Area</vt:lpstr>
      <vt:lpstr>'2a'!Print_Titles</vt:lpstr>
    </vt:vector>
  </TitlesOfParts>
  <Manager/>
  <Company>Indicator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Indemnité journalière foarfaitaire pour un déplacement à létranger (taux avril 2013 - mars 2014)</dc:title>
  <dc:creator>Joeri VAN DEN BOSCH</dc:creator>
  <cp:keywords/>
  <dc:description/>
  <cp:lastModifiedBy>Florence GOFFINET</cp:lastModifiedBy>
  <cp:lastPrinted>2023-02-27T15:57:24Z</cp:lastPrinted>
  <dcterms:created xsi:type="dcterms:W3CDTF">2000-02-07T09:26:44Z</dcterms:created>
  <dcterms:modified xsi:type="dcterms:W3CDTF">2023-03-21T09:12:00Z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y fmtid="{D5CDD505-2E9C-101B-9397-08002B2CF9AE}" pid="3" name="ContentTypeId">
    <vt:lpwstr>0x0101009E67BC378ED6E94CA11F89AB07685AA6</vt:lpwstr>
  </property>
</Properties>
</file>